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5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7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9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30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30" windowWidth="8400" windowHeight="2400"/>
  </bookViews>
  <sheets>
    <sheet name="Dateneingabe" sheetId="1" r:id="rId1"/>
    <sheet name="Übersicht aller SchülerInnen" sheetId="2" r:id="rId2"/>
    <sheet name="Dateneingabe Vergleich t1=&gt;t2" sheetId="103" r:id="rId3"/>
    <sheet name="Übersicht Vergleich t1 - t2" sheetId="101" r:id="rId4"/>
    <sheet name="Übersicht SchüerIn1" sheetId="100" r:id="rId5"/>
    <sheet name="Übersicht SchüerIn 2" sheetId="51" r:id="rId6"/>
    <sheet name="Übersicht SchüerIn 3" sheetId="99" r:id="rId7"/>
    <sheet name="Übersicht SchüerIn 4" sheetId="98" r:id="rId8"/>
    <sheet name="Übersicht SchüerIn 5" sheetId="63" r:id="rId9"/>
    <sheet name="Übersicht SchüerIn 6" sheetId="58" r:id="rId10"/>
    <sheet name="Übersicht SchüerIn 7" sheetId="97" r:id="rId11"/>
    <sheet name="Übersicht SchüerIn 8" sheetId="96" r:id="rId12"/>
    <sheet name="Übersicht SchüerIn 9" sheetId="95" r:id="rId13"/>
    <sheet name="Übersicht SchüerIn 10" sheetId="94" r:id="rId14"/>
    <sheet name="Übersicht SchüerIn 11" sheetId="93" r:id="rId15"/>
    <sheet name="Übersicht SchüerIn 12" sheetId="92" r:id="rId16"/>
    <sheet name="Übersicht SchüerIn 13" sheetId="91" r:id="rId17"/>
    <sheet name="Übersicht SchüerIn 14" sheetId="90" r:id="rId18"/>
    <sheet name="Übersicht SchüerIn 15" sheetId="89" r:id="rId19"/>
    <sheet name="Übersicht SchüerIn 16" sheetId="88" r:id="rId20"/>
    <sheet name="Übersicht SchüerIn 17" sheetId="67" r:id="rId21"/>
    <sheet name="Übersicht SchüerIn 18" sheetId="66" r:id="rId22"/>
    <sheet name="Übersicht SchüerIn 19" sheetId="65" r:id="rId23"/>
    <sheet name="Übersicht SchüerIn 20" sheetId="64" r:id="rId24"/>
    <sheet name="Übersicht SchüerIn 21" sheetId="52" r:id="rId25"/>
    <sheet name="Übersicht SchüerIn 22" sheetId="53" r:id="rId26"/>
    <sheet name="Übersicht SchüerIn 23" sheetId="54" r:id="rId27"/>
    <sheet name="Übersicht SchüerIn 24" sheetId="55" r:id="rId28"/>
    <sheet name="Übersicht SchüerIn 25" sheetId="56" r:id="rId29"/>
    <sheet name="Übersicht SchüerIn 26" sheetId="57" r:id="rId30"/>
    <sheet name="Übersicht SchüerIn 27" sheetId="59" r:id="rId31"/>
    <sheet name="Übersicht SchüerIn 28" sheetId="60" r:id="rId32"/>
    <sheet name="Übersicht SchüerIn 29" sheetId="61" r:id="rId33"/>
    <sheet name="Übersicht SchüerIn 30" sheetId="62" r:id="rId34"/>
  </sheets>
  <definedNames>
    <definedName name="_xlnm.Print_Area" localSheetId="13">'Übersicht SchüerIn 10'!$A$1:$O$39</definedName>
    <definedName name="_xlnm.Print_Area" localSheetId="14">'Übersicht SchüerIn 11'!$A$1:$O$39</definedName>
    <definedName name="_xlnm.Print_Area" localSheetId="15">'Übersicht SchüerIn 12'!$A$1:$O$39</definedName>
    <definedName name="_xlnm.Print_Area" localSheetId="16">'Übersicht SchüerIn 13'!$A$1:$O$39</definedName>
    <definedName name="_xlnm.Print_Area" localSheetId="17">'Übersicht SchüerIn 14'!$A$1:$O$39</definedName>
    <definedName name="_xlnm.Print_Area" localSheetId="18">'Übersicht SchüerIn 15'!$A$1:$O$39</definedName>
    <definedName name="_xlnm.Print_Area" localSheetId="19">'Übersicht SchüerIn 16'!$A$1:$O$39</definedName>
    <definedName name="_xlnm.Print_Area" localSheetId="20">'Übersicht SchüerIn 17'!$A$1:$O$39</definedName>
    <definedName name="_xlnm.Print_Area" localSheetId="21">'Übersicht SchüerIn 18'!$A$1:$O$39</definedName>
    <definedName name="_xlnm.Print_Area" localSheetId="22">'Übersicht SchüerIn 19'!$A$1:$O$39</definedName>
    <definedName name="_xlnm.Print_Area" localSheetId="5">'Übersicht SchüerIn 2'!$A$1:$O$39</definedName>
    <definedName name="_xlnm.Print_Area" localSheetId="23">'Übersicht SchüerIn 20'!$A$1:$O$39</definedName>
    <definedName name="_xlnm.Print_Area" localSheetId="24">'Übersicht SchüerIn 21'!$A$1:$O$39</definedName>
    <definedName name="_xlnm.Print_Area" localSheetId="25">'Übersicht SchüerIn 22'!$A$1:$O$39</definedName>
    <definedName name="_xlnm.Print_Area" localSheetId="26">'Übersicht SchüerIn 23'!$A$1:$O$39</definedName>
    <definedName name="_xlnm.Print_Area" localSheetId="27">'Übersicht SchüerIn 24'!$A$1:$O$39</definedName>
    <definedName name="_xlnm.Print_Area" localSheetId="28">'Übersicht SchüerIn 25'!$A$1:$O$39</definedName>
    <definedName name="_xlnm.Print_Area" localSheetId="29">'Übersicht SchüerIn 26'!$A$1:$O$39</definedName>
    <definedName name="_xlnm.Print_Area" localSheetId="30">'Übersicht SchüerIn 27'!$A$1:$O$39</definedName>
    <definedName name="_xlnm.Print_Area" localSheetId="31">'Übersicht SchüerIn 28'!$A$1:$O$39</definedName>
    <definedName name="_xlnm.Print_Area" localSheetId="32">'Übersicht SchüerIn 29'!$A$1:$O$39</definedName>
    <definedName name="_xlnm.Print_Area" localSheetId="6">'Übersicht SchüerIn 3'!$A$1:$O$39</definedName>
    <definedName name="_xlnm.Print_Area" localSheetId="33">'Übersicht SchüerIn 30'!$A$1:$O$39</definedName>
    <definedName name="_xlnm.Print_Area" localSheetId="7">'Übersicht SchüerIn 4'!$A$1:$O$39</definedName>
    <definedName name="_xlnm.Print_Area" localSheetId="8">'Übersicht SchüerIn 5'!$A$1:$O$39</definedName>
    <definedName name="_xlnm.Print_Area" localSheetId="9">'Übersicht SchüerIn 6'!$A$1:$O$39</definedName>
    <definedName name="_xlnm.Print_Area" localSheetId="10">'Übersicht SchüerIn 7'!$A$1:$O$39</definedName>
    <definedName name="_xlnm.Print_Area" localSheetId="11">'Übersicht SchüerIn 8'!$A$1:$O$39</definedName>
    <definedName name="_xlnm.Print_Area" localSheetId="12">'Übersicht SchüerIn 9'!$A$1:$O$39</definedName>
    <definedName name="_xlnm.Print_Area" localSheetId="4">'Übersicht SchüerIn1'!$A$1:$O$39</definedName>
    <definedName name="_xlnm.Print_Area" localSheetId="3">'Übersicht Vergleich t1 - t2'!$A$1:$O$39</definedName>
  </definedNames>
  <calcPr calcId="145621"/>
</workbook>
</file>

<file path=xl/calcChain.xml><?xml version="1.0" encoding="utf-8"?>
<calcChain xmlns="http://schemas.openxmlformats.org/spreadsheetml/2006/main">
  <c r="D12" i="101" l="1"/>
  <c r="D8" i="101"/>
  <c r="D6" i="10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E6" i="103" s="1"/>
  <c r="D7" i="101" l="1"/>
  <c r="D11" i="101"/>
  <c r="L12" i="101"/>
  <c r="M12" i="101"/>
  <c r="N12" i="101"/>
  <c r="G12" i="101"/>
  <c r="H12" i="101"/>
  <c r="I12" i="101"/>
  <c r="J12" i="101"/>
  <c r="E12" i="101"/>
  <c r="J8" i="101"/>
  <c r="K8" i="101"/>
  <c r="L8" i="101"/>
  <c r="F8" i="101"/>
  <c r="G8" i="101"/>
  <c r="H8" i="101"/>
  <c r="E8" i="101"/>
  <c r="C12" i="101"/>
  <c r="C8" i="101"/>
  <c r="C6" i="103"/>
  <c r="Q2" i="103"/>
  <c r="M2" i="103"/>
  <c r="K3" i="101"/>
  <c r="H3" i="101"/>
  <c r="C11" i="101" s="1"/>
  <c r="H3" i="62"/>
  <c r="H3" i="61"/>
  <c r="H3" i="60"/>
  <c r="H3" i="59"/>
  <c r="H3" i="57"/>
  <c r="H3" i="56"/>
  <c r="H3" i="55"/>
  <c r="H3" i="54"/>
  <c r="H3" i="53"/>
  <c r="H3" i="52"/>
  <c r="H3" i="64"/>
  <c r="H3" i="65"/>
  <c r="H3" i="66"/>
  <c r="H3" i="67"/>
  <c r="H3" i="88"/>
  <c r="H3" i="89"/>
  <c r="H3" i="90"/>
  <c r="H3" i="91"/>
  <c r="H3" i="92"/>
  <c r="H3" i="93"/>
  <c r="H3" i="94"/>
  <c r="H3" i="95"/>
  <c r="H3" i="96"/>
  <c r="H3" i="97"/>
  <c r="H3" i="58"/>
  <c r="H3" i="63"/>
  <c r="H3" i="98"/>
  <c r="H3" i="100"/>
  <c r="C12" i="100"/>
  <c r="C8" i="100"/>
  <c r="K3" i="100"/>
  <c r="C12" i="99"/>
  <c r="C8" i="99"/>
  <c r="K3" i="99"/>
  <c r="H3" i="99"/>
  <c r="C12" i="98"/>
  <c r="C8" i="98"/>
  <c r="K3" i="98"/>
  <c r="C12" i="97"/>
  <c r="C8" i="97"/>
  <c r="K3" i="97"/>
  <c r="C12" i="96"/>
  <c r="C8" i="96"/>
  <c r="K3" i="96"/>
  <c r="C12" i="95"/>
  <c r="C8" i="95"/>
  <c r="K3" i="95"/>
  <c r="C12" i="94"/>
  <c r="C8" i="94"/>
  <c r="K3" i="94"/>
  <c r="C12" i="93"/>
  <c r="C8" i="93"/>
  <c r="K3" i="93"/>
  <c r="C12" i="92"/>
  <c r="C8" i="92"/>
  <c r="K3" i="92"/>
  <c r="C12" i="91"/>
  <c r="C8" i="91"/>
  <c r="K3" i="91"/>
  <c r="C12" i="90"/>
  <c r="C8" i="90"/>
  <c r="K3" i="90"/>
  <c r="C12" i="89"/>
  <c r="C8" i="89"/>
  <c r="K3" i="89"/>
  <c r="C12" i="88"/>
  <c r="C8" i="88"/>
  <c r="K3" i="88"/>
  <c r="C12" i="67"/>
  <c r="C8" i="67"/>
  <c r="K3" i="67"/>
  <c r="C12" i="66"/>
  <c r="C8" i="66"/>
  <c r="K3" i="66"/>
  <c r="C12" i="65"/>
  <c r="C8" i="65"/>
  <c r="K3" i="65"/>
  <c r="C12" i="64"/>
  <c r="C8" i="64"/>
  <c r="K3" i="64"/>
  <c r="C12" i="63"/>
  <c r="C8" i="63"/>
  <c r="K3" i="63"/>
  <c r="C12" i="62"/>
  <c r="C8" i="62"/>
  <c r="K3" i="62"/>
  <c r="C12" i="61"/>
  <c r="C8" i="61"/>
  <c r="K3" i="61"/>
  <c r="C12" i="60"/>
  <c r="C8" i="60"/>
  <c r="K3" i="60"/>
  <c r="C12" i="59"/>
  <c r="C8" i="59"/>
  <c r="K3" i="59"/>
  <c r="C12" i="58"/>
  <c r="C8" i="58"/>
  <c r="K3" i="58"/>
  <c r="C12" i="57"/>
  <c r="C8" i="57"/>
  <c r="K3" i="57"/>
  <c r="C12" i="56"/>
  <c r="C8" i="56"/>
  <c r="K3" i="56"/>
  <c r="C12" i="55"/>
  <c r="C8" i="55"/>
  <c r="K3" i="55"/>
  <c r="C12" i="54"/>
  <c r="C8" i="54"/>
  <c r="K3" i="54"/>
  <c r="C12" i="53"/>
  <c r="C8" i="53"/>
  <c r="K3" i="53"/>
  <c r="C12" i="52"/>
  <c r="C8" i="52"/>
  <c r="K3" i="52"/>
  <c r="AC34" i="2"/>
  <c r="M11" i="62" s="1"/>
  <c r="AB34" i="2"/>
  <c r="L11" i="62" s="1"/>
  <c r="AA34" i="2"/>
  <c r="K11" i="62" s="1"/>
  <c r="N34" i="2"/>
  <c r="I7" i="62" s="1"/>
  <c r="AC33" i="2"/>
  <c r="M11" i="61" s="1"/>
  <c r="AB33" i="2"/>
  <c r="L11" i="61" s="1"/>
  <c r="AA33" i="2"/>
  <c r="K11" i="61" s="1"/>
  <c r="N33" i="2"/>
  <c r="I7" i="61" s="1"/>
  <c r="AC32" i="2"/>
  <c r="M11" i="60" s="1"/>
  <c r="AB32" i="2"/>
  <c r="L11" i="60" s="1"/>
  <c r="AA32" i="2"/>
  <c r="K11" i="60" s="1"/>
  <c r="N32" i="2"/>
  <c r="I7" i="60" s="1"/>
  <c r="AC31" i="2"/>
  <c r="M11" i="59" s="1"/>
  <c r="AB31" i="2"/>
  <c r="L11" i="59" s="1"/>
  <c r="AA31" i="2"/>
  <c r="K11" i="59" s="1"/>
  <c r="N31" i="2"/>
  <c r="I7" i="59" s="1"/>
  <c r="AC30" i="2"/>
  <c r="M11" i="57" s="1"/>
  <c r="AB30" i="2"/>
  <c r="L11" i="57" s="1"/>
  <c r="AA30" i="2"/>
  <c r="K11" i="57" s="1"/>
  <c r="N30" i="2"/>
  <c r="I7" i="57" s="1"/>
  <c r="AC29" i="2"/>
  <c r="M11" i="56" s="1"/>
  <c r="AB29" i="2"/>
  <c r="L11" i="56" s="1"/>
  <c r="AA29" i="2"/>
  <c r="K11" i="56" s="1"/>
  <c r="N29" i="2"/>
  <c r="I7" i="56" s="1"/>
  <c r="AC28" i="2"/>
  <c r="M11" i="55" s="1"/>
  <c r="AB28" i="2"/>
  <c r="L11" i="55" s="1"/>
  <c r="AA28" i="2"/>
  <c r="K11" i="55" s="1"/>
  <c r="N28" i="2"/>
  <c r="I7" i="55" s="1"/>
  <c r="AC27" i="2"/>
  <c r="M11" i="54" s="1"/>
  <c r="AB27" i="2"/>
  <c r="L11" i="54" s="1"/>
  <c r="AA27" i="2"/>
  <c r="K11" i="54" s="1"/>
  <c r="N27" i="2"/>
  <c r="I7" i="54" s="1"/>
  <c r="AC26" i="2"/>
  <c r="M11" i="53" s="1"/>
  <c r="AB26" i="2"/>
  <c r="L11" i="53" s="1"/>
  <c r="AA26" i="2"/>
  <c r="K11" i="53" s="1"/>
  <c r="N26" i="2"/>
  <c r="I7" i="53" s="1"/>
  <c r="AC25" i="2"/>
  <c r="M11" i="52" s="1"/>
  <c r="AB25" i="2"/>
  <c r="L11" i="52" s="1"/>
  <c r="AA25" i="2"/>
  <c r="K11" i="52" s="1"/>
  <c r="N25" i="2"/>
  <c r="I7" i="52" s="1"/>
  <c r="AC24" i="2"/>
  <c r="M11" i="64" s="1"/>
  <c r="AB24" i="2"/>
  <c r="L11" i="64" s="1"/>
  <c r="AA24" i="2"/>
  <c r="K11" i="64" s="1"/>
  <c r="N24" i="2"/>
  <c r="I7" i="64" s="1"/>
  <c r="AC23" i="2"/>
  <c r="M11" i="65" s="1"/>
  <c r="AB23" i="2"/>
  <c r="L11" i="65" s="1"/>
  <c r="AA23" i="2"/>
  <c r="K11" i="65" s="1"/>
  <c r="N23" i="2"/>
  <c r="I7" i="65" s="1"/>
  <c r="AC22" i="2"/>
  <c r="M11" i="66" s="1"/>
  <c r="AB22" i="2"/>
  <c r="L11" i="66" s="1"/>
  <c r="AA22" i="2"/>
  <c r="K11" i="66" s="1"/>
  <c r="N22" i="2"/>
  <c r="I7" i="66" s="1"/>
  <c r="AC21" i="2"/>
  <c r="M11" i="67" s="1"/>
  <c r="AB21" i="2"/>
  <c r="L11" i="67" s="1"/>
  <c r="AA21" i="2"/>
  <c r="K11" i="67" s="1"/>
  <c r="N21" i="2"/>
  <c r="I7" i="67" s="1"/>
  <c r="AC20" i="2"/>
  <c r="M11" i="88" s="1"/>
  <c r="AB20" i="2"/>
  <c r="L11" i="88" s="1"/>
  <c r="AA20" i="2"/>
  <c r="K11" i="88" s="1"/>
  <c r="N20" i="2"/>
  <c r="I7" i="88" s="1"/>
  <c r="AC19" i="2"/>
  <c r="M11" i="89" s="1"/>
  <c r="AB19" i="2"/>
  <c r="L11" i="89" s="1"/>
  <c r="AA19" i="2"/>
  <c r="K11" i="89" s="1"/>
  <c r="N19" i="2"/>
  <c r="I7" i="89" s="1"/>
  <c r="AC18" i="2"/>
  <c r="M11" i="90" s="1"/>
  <c r="AB18" i="2"/>
  <c r="L11" i="90" s="1"/>
  <c r="AA18" i="2"/>
  <c r="K11" i="90" s="1"/>
  <c r="N18" i="2"/>
  <c r="I7" i="90" s="1"/>
  <c r="AC17" i="2"/>
  <c r="M11" i="91" s="1"/>
  <c r="AB17" i="2"/>
  <c r="L11" i="91" s="1"/>
  <c r="AA17" i="2"/>
  <c r="K11" i="91" s="1"/>
  <c r="N17" i="2"/>
  <c r="I7" i="91" s="1"/>
  <c r="AC16" i="2"/>
  <c r="M11" i="92" s="1"/>
  <c r="AB16" i="2"/>
  <c r="L11" i="92" s="1"/>
  <c r="AA16" i="2"/>
  <c r="K11" i="92" s="1"/>
  <c r="N16" i="2"/>
  <c r="I7" i="92" s="1"/>
  <c r="AC15" i="2"/>
  <c r="M11" i="93" s="1"/>
  <c r="AB15" i="2"/>
  <c r="L11" i="93" s="1"/>
  <c r="AA15" i="2"/>
  <c r="K11" i="93" s="1"/>
  <c r="N15" i="2"/>
  <c r="I7" i="93" s="1"/>
  <c r="AC14" i="2"/>
  <c r="M11" i="94" s="1"/>
  <c r="AB14" i="2"/>
  <c r="L11" i="94" s="1"/>
  <c r="AA14" i="2"/>
  <c r="K11" i="94" s="1"/>
  <c r="N14" i="2"/>
  <c r="I7" i="94" s="1"/>
  <c r="AC13" i="2"/>
  <c r="M11" i="95" s="1"/>
  <c r="AB13" i="2"/>
  <c r="L11" i="95" s="1"/>
  <c r="AA13" i="2"/>
  <c r="K11" i="95" s="1"/>
  <c r="N13" i="2"/>
  <c r="I7" i="95" s="1"/>
  <c r="AC12" i="2"/>
  <c r="M11" i="96" s="1"/>
  <c r="AB12" i="2"/>
  <c r="L11" i="96" s="1"/>
  <c r="AA12" i="2"/>
  <c r="K11" i="96" s="1"/>
  <c r="N12" i="2"/>
  <c r="I7" i="96" s="1"/>
  <c r="AC11" i="2"/>
  <c r="M11" i="97" s="1"/>
  <c r="AB11" i="2"/>
  <c r="L11" i="97" s="1"/>
  <c r="AA11" i="2"/>
  <c r="K11" i="97" s="1"/>
  <c r="N11" i="2"/>
  <c r="I7" i="97" s="1"/>
  <c r="AC10" i="2"/>
  <c r="M11" i="58" s="1"/>
  <c r="AB10" i="2"/>
  <c r="L11" i="58" s="1"/>
  <c r="AA10" i="2"/>
  <c r="K11" i="58" s="1"/>
  <c r="N10" i="2"/>
  <c r="I7" i="58" s="1"/>
  <c r="AC9" i="2"/>
  <c r="M11" i="63" s="1"/>
  <c r="AB9" i="2"/>
  <c r="L11" i="63" s="1"/>
  <c r="AA9" i="2"/>
  <c r="K11" i="63" s="1"/>
  <c r="N9" i="2"/>
  <c r="I7" i="63" s="1"/>
  <c r="AC8" i="2"/>
  <c r="M11" i="98" s="1"/>
  <c r="AB8" i="2"/>
  <c r="L11" i="98" s="1"/>
  <c r="AA8" i="2"/>
  <c r="K11" i="98" s="1"/>
  <c r="N8" i="2"/>
  <c r="I7" i="98" s="1"/>
  <c r="AC7" i="2"/>
  <c r="M11" i="99" s="1"/>
  <c r="AB7" i="2"/>
  <c r="L11" i="99" s="1"/>
  <c r="AA7" i="2"/>
  <c r="K11" i="99" s="1"/>
  <c r="N7" i="2"/>
  <c r="I7" i="99" s="1"/>
  <c r="AC6" i="2"/>
  <c r="M11" i="51" s="1"/>
  <c r="AB6" i="2"/>
  <c r="L11" i="51" s="1"/>
  <c r="AA6" i="2"/>
  <c r="K11" i="51" s="1"/>
  <c r="N6" i="2"/>
  <c r="I7" i="51" s="1"/>
  <c r="J34" i="2"/>
  <c r="E7" i="62" s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E7" i="96" s="1"/>
  <c r="J11" i="2"/>
  <c r="J10" i="2"/>
  <c r="J9" i="2"/>
  <c r="J8" i="2"/>
  <c r="E7" i="98" s="1"/>
  <c r="J7" i="2"/>
  <c r="E7" i="99" s="1"/>
  <c r="J6" i="2"/>
  <c r="BE16" i="1"/>
  <c r="BF16" i="1"/>
  <c r="BG16" i="1"/>
  <c r="K6" i="2" s="1"/>
  <c r="F7" i="51" s="1"/>
  <c r="BH16" i="1"/>
  <c r="BJ16" i="1"/>
  <c r="BK16" i="1"/>
  <c r="BL16" i="1"/>
  <c r="BN16" i="1"/>
  <c r="R6" i="2" s="1"/>
  <c r="K7" i="51" s="1"/>
  <c r="BP16" i="1"/>
  <c r="T6" i="2" s="1"/>
  <c r="D11" i="51" s="1"/>
  <c r="BR16" i="1"/>
  <c r="W6" i="2" s="1"/>
  <c r="BS16" i="1"/>
  <c r="Y6" i="2" s="1"/>
  <c r="I11" i="51" s="1"/>
  <c r="BT16" i="1"/>
  <c r="X6" i="2" s="1"/>
  <c r="H11" i="51" s="1"/>
  <c r="BE17" i="1"/>
  <c r="BF17" i="1"/>
  <c r="BG17" i="1"/>
  <c r="BH17" i="1"/>
  <c r="BJ17" i="1"/>
  <c r="BK17" i="1"/>
  <c r="BL17" i="1"/>
  <c r="BN17" i="1"/>
  <c r="R7" i="2" s="1"/>
  <c r="K7" i="99" s="1"/>
  <c r="BP17" i="1"/>
  <c r="T7" i="2" s="1"/>
  <c r="D11" i="99" s="1"/>
  <c r="BR17" i="1"/>
  <c r="W7" i="2" s="1"/>
  <c r="BS17" i="1"/>
  <c r="Y7" i="2" s="1"/>
  <c r="I11" i="99" s="1"/>
  <c r="BT17" i="1"/>
  <c r="X7" i="2" s="1"/>
  <c r="H11" i="99" s="1"/>
  <c r="BE18" i="1"/>
  <c r="BF18" i="1"/>
  <c r="BG18" i="1"/>
  <c r="BH18" i="1"/>
  <c r="BJ18" i="1"/>
  <c r="BK18" i="1"/>
  <c r="BL18" i="1"/>
  <c r="BN18" i="1"/>
  <c r="R8" i="2" s="1"/>
  <c r="K7" i="98" s="1"/>
  <c r="BP18" i="1"/>
  <c r="T8" i="2" s="1"/>
  <c r="D11" i="98" s="1"/>
  <c r="BR18" i="1"/>
  <c r="W8" i="2" s="1"/>
  <c r="G11" i="98" s="1"/>
  <c r="BS18" i="1"/>
  <c r="Y8" i="2" s="1"/>
  <c r="I11" i="98" s="1"/>
  <c r="BT18" i="1"/>
  <c r="X8" i="2" s="1"/>
  <c r="BE19" i="1"/>
  <c r="BF19" i="1"/>
  <c r="BG19" i="1"/>
  <c r="BH19" i="1"/>
  <c r="BJ19" i="1"/>
  <c r="BK19" i="1"/>
  <c r="BL19" i="1"/>
  <c r="BN19" i="1"/>
  <c r="R9" i="2" s="1"/>
  <c r="K7" i="63" s="1"/>
  <c r="BP19" i="1"/>
  <c r="T9" i="2" s="1"/>
  <c r="D11" i="63" s="1"/>
  <c r="BR19" i="1"/>
  <c r="W9" i="2" s="1"/>
  <c r="G11" i="63" s="1"/>
  <c r="BS19" i="1"/>
  <c r="Y9" i="2" s="1"/>
  <c r="BT19" i="1"/>
  <c r="X9" i="2" s="1"/>
  <c r="H11" i="63" s="1"/>
  <c r="BE20" i="1"/>
  <c r="BF20" i="1"/>
  <c r="BG20" i="1"/>
  <c r="BH20" i="1"/>
  <c r="BJ20" i="1"/>
  <c r="BK20" i="1"/>
  <c r="BL20" i="1"/>
  <c r="BN20" i="1"/>
  <c r="R10" i="2" s="1"/>
  <c r="K7" i="58" s="1"/>
  <c r="BP20" i="1"/>
  <c r="T10" i="2" s="1"/>
  <c r="D11" i="58" s="1"/>
  <c r="BR20" i="1"/>
  <c r="W10" i="2" s="1"/>
  <c r="BS20" i="1"/>
  <c r="Y10" i="2" s="1"/>
  <c r="I11" i="58" s="1"/>
  <c r="BT20" i="1"/>
  <c r="X10" i="2" s="1"/>
  <c r="H11" i="58" s="1"/>
  <c r="BE21" i="1"/>
  <c r="BF21" i="1"/>
  <c r="BG21" i="1"/>
  <c r="BH21" i="1"/>
  <c r="BJ21" i="1"/>
  <c r="BK21" i="1"/>
  <c r="BL21" i="1"/>
  <c r="BN21" i="1"/>
  <c r="R11" i="2" s="1"/>
  <c r="K7" i="97" s="1"/>
  <c r="BP21" i="1"/>
  <c r="T11" i="2" s="1"/>
  <c r="D11" i="97" s="1"/>
  <c r="BR21" i="1"/>
  <c r="W11" i="2" s="1"/>
  <c r="BS21" i="1"/>
  <c r="Y11" i="2" s="1"/>
  <c r="I11" i="97" s="1"/>
  <c r="BT21" i="1"/>
  <c r="X11" i="2" s="1"/>
  <c r="H11" i="97" s="1"/>
  <c r="BE22" i="1"/>
  <c r="BF22" i="1"/>
  <c r="BG22" i="1"/>
  <c r="BH22" i="1"/>
  <c r="BJ22" i="1"/>
  <c r="BK22" i="1"/>
  <c r="BL22" i="1"/>
  <c r="BN22" i="1"/>
  <c r="R12" i="2" s="1"/>
  <c r="K7" i="96" s="1"/>
  <c r="BP22" i="1"/>
  <c r="T12" i="2" s="1"/>
  <c r="D11" i="96" s="1"/>
  <c r="BR22" i="1"/>
  <c r="W12" i="2" s="1"/>
  <c r="G11" i="96" s="1"/>
  <c r="BS22" i="1"/>
  <c r="Y12" i="2" s="1"/>
  <c r="I11" i="96" s="1"/>
  <c r="BT22" i="1"/>
  <c r="X12" i="2" s="1"/>
  <c r="BE23" i="1"/>
  <c r="BF23" i="1"/>
  <c r="BG23" i="1"/>
  <c r="BH23" i="1"/>
  <c r="BJ23" i="1"/>
  <c r="BK23" i="1"/>
  <c r="BL23" i="1"/>
  <c r="BN23" i="1"/>
  <c r="R13" i="2" s="1"/>
  <c r="K7" i="95" s="1"/>
  <c r="BP23" i="1"/>
  <c r="T13" i="2" s="1"/>
  <c r="D11" i="95" s="1"/>
  <c r="BR23" i="1"/>
  <c r="W13" i="2" s="1"/>
  <c r="G11" i="95" s="1"/>
  <c r="BS23" i="1"/>
  <c r="Y13" i="2" s="1"/>
  <c r="BT23" i="1"/>
  <c r="X13" i="2" s="1"/>
  <c r="H11" i="95" s="1"/>
  <c r="BE24" i="1"/>
  <c r="BF24" i="1"/>
  <c r="BG24" i="1"/>
  <c r="BH24" i="1"/>
  <c r="BJ24" i="1"/>
  <c r="BK24" i="1"/>
  <c r="BL24" i="1"/>
  <c r="BN24" i="1"/>
  <c r="R14" i="2" s="1"/>
  <c r="K7" i="94" s="1"/>
  <c r="BP24" i="1"/>
  <c r="T14" i="2" s="1"/>
  <c r="D11" i="94" s="1"/>
  <c r="BR24" i="1"/>
  <c r="W14" i="2" s="1"/>
  <c r="BS24" i="1"/>
  <c r="Y14" i="2" s="1"/>
  <c r="I11" i="94" s="1"/>
  <c r="BT24" i="1"/>
  <c r="X14" i="2" s="1"/>
  <c r="H11" i="94" s="1"/>
  <c r="BE25" i="1"/>
  <c r="BF25" i="1"/>
  <c r="BG25" i="1"/>
  <c r="BH25" i="1"/>
  <c r="BJ25" i="1"/>
  <c r="BK25" i="1"/>
  <c r="BL25" i="1"/>
  <c r="BN25" i="1"/>
  <c r="R15" i="2" s="1"/>
  <c r="K7" i="93" s="1"/>
  <c r="BP25" i="1"/>
  <c r="T15" i="2" s="1"/>
  <c r="D11" i="93" s="1"/>
  <c r="BR25" i="1"/>
  <c r="W15" i="2" s="1"/>
  <c r="BS25" i="1"/>
  <c r="Y15" i="2" s="1"/>
  <c r="I11" i="93" s="1"/>
  <c r="BT25" i="1"/>
  <c r="X15" i="2" s="1"/>
  <c r="H11" i="93" s="1"/>
  <c r="BE26" i="1"/>
  <c r="BF26" i="1"/>
  <c r="BG26" i="1"/>
  <c r="BH26" i="1"/>
  <c r="BJ26" i="1"/>
  <c r="BK26" i="1"/>
  <c r="BL26" i="1"/>
  <c r="BN26" i="1"/>
  <c r="R16" i="2" s="1"/>
  <c r="K7" i="92" s="1"/>
  <c r="BP26" i="1"/>
  <c r="T16" i="2" s="1"/>
  <c r="D11" i="92" s="1"/>
  <c r="BR26" i="1"/>
  <c r="W16" i="2" s="1"/>
  <c r="G11" i="92" s="1"/>
  <c r="BS26" i="1"/>
  <c r="Y16" i="2" s="1"/>
  <c r="I11" i="92" s="1"/>
  <c r="BT26" i="1"/>
  <c r="X16" i="2" s="1"/>
  <c r="BE27" i="1"/>
  <c r="BF27" i="1"/>
  <c r="BG27" i="1"/>
  <c r="BH27" i="1"/>
  <c r="BJ27" i="1"/>
  <c r="BK27" i="1"/>
  <c r="BL27" i="1"/>
  <c r="BN27" i="1"/>
  <c r="R17" i="2" s="1"/>
  <c r="K7" i="91" s="1"/>
  <c r="BP27" i="1"/>
  <c r="T17" i="2" s="1"/>
  <c r="D11" i="91" s="1"/>
  <c r="BR27" i="1"/>
  <c r="W17" i="2" s="1"/>
  <c r="G11" i="91" s="1"/>
  <c r="BS27" i="1"/>
  <c r="Y17" i="2" s="1"/>
  <c r="BT27" i="1"/>
  <c r="X17" i="2" s="1"/>
  <c r="H11" i="91" s="1"/>
  <c r="BE28" i="1"/>
  <c r="BF28" i="1"/>
  <c r="BG28" i="1"/>
  <c r="BH28" i="1"/>
  <c r="BJ28" i="1"/>
  <c r="BK28" i="1"/>
  <c r="BL28" i="1"/>
  <c r="BN28" i="1"/>
  <c r="R18" i="2" s="1"/>
  <c r="K7" i="90" s="1"/>
  <c r="BP28" i="1"/>
  <c r="T18" i="2" s="1"/>
  <c r="D11" i="90" s="1"/>
  <c r="BR28" i="1"/>
  <c r="W18" i="2" s="1"/>
  <c r="BS28" i="1"/>
  <c r="Y18" i="2" s="1"/>
  <c r="I11" i="90" s="1"/>
  <c r="BT28" i="1"/>
  <c r="X18" i="2" s="1"/>
  <c r="H11" i="90" s="1"/>
  <c r="BE29" i="1"/>
  <c r="BF29" i="1"/>
  <c r="BG29" i="1"/>
  <c r="BH29" i="1"/>
  <c r="BJ29" i="1"/>
  <c r="BK29" i="1"/>
  <c r="BL29" i="1"/>
  <c r="BN29" i="1"/>
  <c r="R19" i="2" s="1"/>
  <c r="K7" i="89" s="1"/>
  <c r="BP29" i="1"/>
  <c r="T19" i="2" s="1"/>
  <c r="D11" i="89" s="1"/>
  <c r="BR29" i="1"/>
  <c r="W19" i="2" s="1"/>
  <c r="BS29" i="1"/>
  <c r="Y19" i="2" s="1"/>
  <c r="I11" i="89" s="1"/>
  <c r="BT29" i="1"/>
  <c r="X19" i="2" s="1"/>
  <c r="H11" i="89" s="1"/>
  <c r="BE30" i="1"/>
  <c r="BF30" i="1"/>
  <c r="BG30" i="1"/>
  <c r="BH30" i="1"/>
  <c r="BJ30" i="1"/>
  <c r="BK30" i="1"/>
  <c r="BL30" i="1"/>
  <c r="BN30" i="1"/>
  <c r="R20" i="2" s="1"/>
  <c r="K7" i="88" s="1"/>
  <c r="BP30" i="1"/>
  <c r="T20" i="2" s="1"/>
  <c r="D11" i="88" s="1"/>
  <c r="BR30" i="1"/>
  <c r="W20" i="2" s="1"/>
  <c r="G11" i="88" s="1"/>
  <c r="BS30" i="1"/>
  <c r="Y20" i="2" s="1"/>
  <c r="I11" i="88" s="1"/>
  <c r="BT30" i="1"/>
  <c r="X20" i="2" s="1"/>
  <c r="BE31" i="1"/>
  <c r="BF31" i="1"/>
  <c r="BG31" i="1"/>
  <c r="BH31" i="1"/>
  <c r="BJ31" i="1"/>
  <c r="BK31" i="1"/>
  <c r="BL31" i="1"/>
  <c r="BN31" i="1"/>
  <c r="R21" i="2" s="1"/>
  <c r="K7" i="67" s="1"/>
  <c r="BP31" i="1"/>
  <c r="T21" i="2" s="1"/>
  <c r="D11" i="67" s="1"/>
  <c r="BR31" i="1"/>
  <c r="W21" i="2" s="1"/>
  <c r="G11" i="67" s="1"/>
  <c r="BS31" i="1"/>
  <c r="Y21" i="2" s="1"/>
  <c r="BT31" i="1"/>
  <c r="X21" i="2" s="1"/>
  <c r="H11" i="67" s="1"/>
  <c r="BE32" i="1"/>
  <c r="BF32" i="1"/>
  <c r="BG32" i="1"/>
  <c r="BH32" i="1"/>
  <c r="BJ32" i="1"/>
  <c r="BK32" i="1"/>
  <c r="BL32" i="1"/>
  <c r="BN32" i="1"/>
  <c r="R22" i="2" s="1"/>
  <c r="K7" i="66" s="1"/>
  <c r="BP32" i="1"/>
  <c r="T22" i="2" s="1"/>
  <c r="D11" i="66" s="1"/>
  <c r="BR32" i="1"/>
  <c r="W22" i="2" s="1"/>
  <c r="BS32" i="1"/>
  <c r="Y22" i="2" s="1"/>
  <c r="I11" i="66" s="1"/>
  <c r="BT32" i="1"/>
  <c r="X22" i="2" s="1"/>
  <c r="H11" i="66" s="1"/>
  <c r="BE33" i="1"/>
  <c r="BF33" i="1"/>
  <c r="BG33" i="1"/>
  <c r="BH33" i="1"/>
  <c r="BJ33" i="1"/>
  <c r="BK33" i="1"/>
  <c r="BL33" i="1"/>
  <c r="BN33" i="1"/>
  <c r="R23" i="2" s="1"/>
  <c r="K7" i="65" s="1"/>
  <c r="BP33" i="1"/>
  <c r="T23" i="2" s="1"/>
  <c r="D11" i="65" s="1"/>
  <c r="BR33" i="1"/>
  <c r="W23" i="2" s="1"/>
  <c r="BS33" i="1"/>
  <c r="Y23" i="2" s="1"/>
  <c r="I11" i="65" s="1"/>
  <c r="BT33" i="1"/>
  <c r="X23" i="2" s="1"/>
  <c r="H11" i="65" s="1"/>
  <c r="BE34" i="1"/>
  <c r="BF34" i="1"/>
  <c r="BG34" i="1"/>
  <c r="BH34" i="1"/>
  <c r="BJ34" i="1"/>
  <c r="BK34" i="1"/>
  <c r="BL34" i="1"/>
  <c r="BN34" i="1"/>
  <c r="R24" i="2" s="1"/>
  <c r="K7" i="64" s="1"/>
  <c r="BP34" i="1"/>
  <c r="T24" i="2" s="1"/>
  <c r="D11" i="64" s="1"/>
  <c r="BR34" i="1"/>
  <c r="W24" i="2" s="1"/>
  <c r="G11" i="64" s="1"/>
  <c r="BS34" i="1"/>
  <c r="Y24" i="2" s="1"/>
  <c r="I11" i="64" s="1"/>
  <c r="BT34" i="1"/>
  <c r="X24" i="2" s="1"/>
  <c r="BE35" i="1"/>
  <c r="BF35" i="1"/>
  <c r="BG35" i="1"/>
  <c r="BH35" i="1"/>
  <c r="BJ35" i="1"/>
  <c r="BK35" i="1"/>
  <c r="BL35" i="1"/>
  <c r="BN35" i="1"/>
  <c r="R25" i="2" s="1"/>
  <c r="K7" i="52" s="1"/>
  <c r="BP35" i="1"/>
  <c r="T25" i="2" s="1"/>
  <c r="D11" i="52" s="1"/>
  <c r="BR35" i="1"/>
  <c r="W25" i="2" s="1"/>
  <c r="G11" i="52" s="1"/>
  <c r="BS35" i="1"/>
  <c r="Y25" i="2" s="1"/>
  <c r="BT35" i="1"/>
  <c r="X25" i="2" s="1"/>
  <c r="H11" i="52" s="1"/>
  <c r="BE36" i="1"/>
  <c r="BF36" i="1"/>
  <c r="BG36" i="1"/>
  <c r="BH36" i="1"/>
  <c r="BJ36" i="1"/>
  <c r="BK36" i="1"/>
  <c r="BL36" i="1"/>
  <c r="BN36" i="1"/>
  <c r="R26" i="2" s="1"/>
  <c r="K7" i="53" s="1"/>
  <c r="BP36" i="1"/>
  <c r="T26" i="2" s="1"/>
  <c r="D11" i="53" s="1"/>
  <c r="BR36" i="1"/>
  <c r="W26" i="2" s="1"/>
  <c r="BS36" i="1"/>
  <c r="Y26" i="2" s="1"/>
  <c r="I11" i="53" s="1"/>
  <c r="BT36" i="1"/>
  <c r="X26" i="2" s="1"/>
  <c r="H11" i="53" s="1"/>
  <c r="BE37" i="1"/>
  <c r="BF37" i="1"/>
  <c r="BG37" i="1"/>
  <c r="BH37" i="1"/>
  <c r="BJ37" i="1"/>
  <c r="BK37" i="1"/>
  <c r="BL37" i="1"/>
  <c r="BN37" i="1"/>
  <c r="R27" i="2" s="1"/>
  <c r="K7" i="54" s="1"/>
  <c r="BP37" i="1"/>
  <c r="T27" i="2" s="1"/>
  <c r="D11" i="54" s="1"/>
  <c r="BR37" i="1"/>
  <c r="W27" i="2" s="1"/>
  <c r="BS37" i="1"/>
  <c r="Y27" i="2" s="1"/>
  <c r="I11" i="54" s="1"/>
  <c r="BT37" i="1"/>
  <c r="X27" i="2" s="1"/>
  <c r="H11" i="54" s="1"/>
  <c r="BE38" i="1"/>
  <c r="BF38" i="1"/>
  <c r="BG38" i="1"/>
  <c r="BH38" i="1"/>
  <c r="BJ38" i="1"/>
  <c r="BK38" i="1"/>
  <c r="BL38" i="1"/>
  <c r="BN38" i="1"/>
  <c r="R28" i="2" s="1"/>
  <c r="K7" i="55" s="1"/>
  <c r="BP38" i="1"/>
  <c r="T28" i="2" s="1"/>
  <c r="D11" i="55" s="1"/>
  <c r="BR38" i="1"/>
  <c r="W28" i="2" s="1"/>
  <c r="G11" i="55" s="1"/>
  <c r="BS38" i="1"/>
  <c r="Y28" i="2" s="1"/>
  <c r="I11" i="55" s="1"/>
  <c r="BT38" i="1"/>
  <c r="X28" i="2" s="1"/>
  <c r="H11" i="55" s="1"/>
  <c r="BE39" i="1"/>
  <c r="BF39" i="1"/>
  <c r="BG39" i="1"/>
  <c r="BH39" i="1"/>
  <c r="BJ39" i="1"/>
  <c r="BK39" i="1"/>
  <c r="BL39" i="1"/>
  <c r="BN39" i="1"/>
  <c r="R29" i="2" s="1"/>
  <c r="K7" i="56" s="1"/>
  <c r="BP39" i="1"/>
  <c r="T29" i="2" s="1"/>
  <c r="D11" i="56" s="1"/>
  <c r="BR39" i="1"/>
  <c r="W29" i="2" s="1"/>
  <c r="BS39" i="1"/>
  <c r="Y29" i="2" s="1"/>
  <c r="I11" i="56" s="1"/>
  <c r="BT39" i="1"/>
  <c r="X29" i="2" s="1"/>
  <c r="H11" i="56" s="1"/>
  <c r="BE40" i="1"/>
  <c r="BF40" i="1"/>
  <c r="BG40" i="1"/>
  <c r="BH40" i="1"/>
  <c r="BJ40" i="1"/>
  <c r="BK40" i="1"/>
  <c r="BL40" i="1"/>
  <c r="BN40" i="1"/>
  <c r="R30" i="2" s="1"/>
  <c r="K7" i="57" s="1"/>
  <c r="BP40" i="1"/>
  <c r="T30" i="2" s="1"/>
  <c r="D11" i="57" s="1"/>
  <c r="BR40" i="1"/>
  <c r="W30" i="2" s="1"/>
  <c r="BS40" i="1"/>
  <c r="Y30" i="2" s="1"/>
  <c r="I11" i="57" s="1"/>
  <c r="BT40" i="1"/>
  <c r="X30" i="2" s="1"/>
  <c r="H11" i="57" s="1"/>
  <c r="BE41" i="1"/>
  <c r="BF41" i="1"/>
  <c r="BG41" i="1"/>
  <c r="BH41" i="1"/>
  <c r="BJ41" i="1"/>
  <c r="BK41" i="1"/>
  <c r="BL41" i="1"/>
  <c r="BN41" i="1"/>
  <c r="R31" i="2" s="1"/>
  <c r="K7" i="59" s="1"/>
  <c r="BP41" i="1"/>
  <c r="T31" i="2" s="1"/>
  <c r="D11" i="59" s="1"/>
  <c r="BR41" i="1"/>
  <c r="W31" i="2" s="1"/>
  <c r="BS41" i="1"/>
  <c r="Y31" i="2" s="1"/>
  <c r="I11" i="59" s="1"/>
  <c r="BT41" i="1"/>
  <c r="X31" i="2" s="1"/>
  <c r="H11" i="59" s="1"/>
  <c r="BE42" i="1"/>
  <c r="BF42" i="1"/>
  <c r="BG42" i="1"/>
  <c r="BH42" i="1"/>
  <c r="BJ42" i="1"/>
  <c r="BK42" i="1"/>
  <c r="BL42" i="1"/>
  <c r="BN42" i="1"/>
  <c r="R32" i="2" s="1"/>
  <c r="K7" i="60" s="1"/>
  <c r="BP42" i="1"/>
  <c r="T32" i="2" s="1"/>
  <c r="D11" i="60" s="1"/>
  <c r="BR42" i="1"/>
  <c r="W32" i="2" s="1"/>
  <c r="G11" i="60" s="1"/>
  <c r="BS42" i="1"/>
  <c r="Y32" i="2" s="1"/>
  <c r="I11" i="60" s="1"/>
  <c r="BT42" i="1"/>
  <c r="X32" i="2" s="1"/>
  <c r="BE43" i="1"/>
  <c r="BF43" i="1"/>
  <c r="BG43" i="1"/>
  <c r="BH43" i="1"/>
  <c r="BJ43" i="1"/>
  <c r="BK43" i="1"/>
  <c r="BL43" i="1"/>
  <c r="BN43" i="1"/>
  <c r="R33" i="2" s="1"/>
  <c r="K7" i="61" s="1"/>
  <c r="BP43" i="1"/>
  <c r="T33" i="2" s="1"/>
  <c r="D11" i="61" s="1"/>
  <c r="BR43" i="1"/>
  <c r="W33" i="2" s="1"/>
  <c r="BS43" i="1"/>
  <c r="Y33" i="2" s="1"/>
  <c r="I11" i="61" s="1"/>
  <c r="BT43" i="1"/>
  <c r="X33" i="2" s="1"/>
  <c r="H11" i="61" s="1"/>
  <c r="BE44" i="1"/>
  <c r="BF44" i="1"/>
  <c r="BG44" i="1"/>
  <c r="BH44" i="1"/>
  <c r="BJ44" i="1"/>
  <c r="BK44" i="1"/>
  <c r="BL44" i="1"/>
  <c r="BN44" i="1"/>
  <c r="R34" i="2" s="1"/>
  <c r="K7" i="62" s="1"/>
  <c r="BP44" i="1"/>
  <c r="T34" i="2" s="1"/>
  <c r="D11" i="62" s="1"/>
  <c r="BR44" i="1"/>
  <c r="W34" i="2" s="1"/>
  <c r="G11" i="62" s="1"/>
  <c r="BS44" i="1"/>
  <c r="Y34" i="2" s="1"/>
  <c r="I11" i="62" s="1"/>
  <c r="BT44" i="1"/>
  <c r="X34" i="2" s="1"/>
  <c r="H11" i="62" s="1"/>
  <c r="BK15" i="1"/>
  <c r="BL15" i="1"/>
  <c r="BN15" i="1"/>
  <c r="R5" i="2" s="1"/>
  <c r="K7" i="100" s="1"/>
  <c r="BP15" i="1"/>
  <c r="T5" i="2" s="1"/>
  <c r="D11" i="100" s="1"/>
  <c r="BT15" i="1"/>
  <c r="X5" i="2" s="1"/>
  <c r="H11" i="100" s="1"/>
  <c r="BR15" i="1"/>
  <c r="W5" i="2" s="1"/>
  <c r="BS15" i="1"/>
  <c r="Y5" i="2" s="1"/>
  <c r="I11" i="100" s="1"/>
  <c r="BE15" i="1"/>
  <c r="L5" i="2" s="1"/>
  <c r="G7" i="100" s="1"/>
  <c r="BJ15" i="1"/>
  <c r="BH15" i="1"/>
  <c r="BG15" i="1"/>
  <c r="BF15" i="1"/>
  <c r="K5" i="2" s="1"/>
  <c r="F7" i="100" s="1"/>
  <c r="P5" i="2" l="1"/>
  <c r="J7" i="100" s="1"/>
  <c r="P34" i="2"/>
  <c r="J7" i="62" s="1"/>
  <c r="L34" i="2"/>
  <c r="G7" i="62" s="1"/>
  <c r="P33" i="2"/>
  <c r="J7" i="61" s="1"/>
  <c r="L33" i="2"/>
  <c r="G7" i="61" s="1"/>
  <c r="P32" i="2"/>
  <c r="J7" i="60" s="1"/>
  <c r="L32" i="2"/>
  <c r="G7" i="60" s="1"/>
  <c r="P31" i="2"/>
  <c r="J7" i="59" s="1"/>
  <c r="L31" i="2"/>
  <c r="G7" i="59" s="1"/>
  <c r="P30" i="2"/>
  <c r="J7" i="57" s="1"/>
  <c r="L30" i="2"/>
  <c r="G7" i="57" s="1"/>
  <c r="P29" i="2"/>
  <c r="J7" i="56" s="1"/>
  <c r="L29" i="2"/>
  <c r="G7" i="56" s="1"/>
  <c r="P28" i="2"/>
  <c r="J7" i="55" s="1"/>
  <c r="P27" i="2"/>
  <c r="J7" i="54" s="1"/>
  <c r="L27" i="2"/>
  <c r="G7" i="54" s="1"/>
  <c r="P26" i="2"/>
  <c r="J7" i="53" s="1"/>
  <c r="L26" i="2"/>
  <c r="G7" i="53" s="1"/>
  <c r="P25" i="2"/>
  <c r="J7" i="52" s="1"/>
  <c r="L25" i="2"/>
  <c r="G7" i="52" s="1"/>
  <c r="P24" i="2"/>
  <c r="J7" i="64" s="1"/>
  <c r="L24" i="2"/>
  <c r="G7" i="64" s="1"/>
  <c r="P23" i="2"/>
  <c r="J7" i="65" s="1"/>
  <c r="L23" i="2"/>
  <c r="G7" i="65" s="1"/>
  <c r="P22" i="2"/>
  <c r="J7" i="66" s="1"/>
  <c r="L22" i="2"/>
  <c r="G7" i="66" s="1"/>
  <c r="P21" i="2"/>
  <c r="J7" i="67" s="1"/>
  <c r="L21" i="2"/>
  <c r="G7" i="67" s="1"/>
  <c r="P20" i="2"/>
  <c r="J7" i="88" s="1"/>
  <c r="L20" i="2"/>
  <c r="G7" i="88" s="1"/>
  <c r="P19" i="2"/>
  <c r="J7" i="89" s="1"/>
  <c r="L19" i="2"/>
  <c r="G7" i="89" s="1"/>
  <c r="P18" i="2"/>
  <c r="J7" i="90" s="1"/>
  <c r="L18" i="2"/>
  <c r="G7" i="90" s="1"/>
  <c r="P17" i="2"/>
  <c r="J7" i="91" s="1"/>
  <c r="L17" i="2"/>
  <c r="G7" i="91" s="1"/>
  <c r="P16" i="2"/>
  <c r="J7" i="92" s="1"/>
  <c r="L16" i="2"/>
  <c r="G7" i="92" s="1"/>
  <c r="P15" i="2"/>
  <c r="J7" i="93" s="1"/>
  <c r="L15" i="2"/>
  <c r="G7" i="93" s="1"/>
  <c r="P14" i="2"/>
  <c r="J7" i="94" s="1"/>
  <c r="L14" i="2"/>
  <c r="G7" i="94" s="1"/>
  <c r="P13" i="2"/>
  <c r="J7" i="95" s="1"/>
  <c r="L13" i="2"/>
  <c r="G7" i="95" s="1"/>
  <c r="P12" i="2"/>
  <c r="J7" i="96" s="1"/>
  <c r="L12" i="2"/>
  <c r="G7" i="96" s="1"/>
  <c r="P11" i="2"/>
  <c r="J7" i="97" s="1"/>
  <c r="L11" i="2"/>
  <c r="G7" i="97" s="1"/>
  <c r="P10" i="2"/>
  <c r="J7" i="58" s="1"/>
  <c r="L10" i="2"/>
  <c r="G7" i="58" s="1"/>
  <c r="P9" i="2"/>
  <c r="J7" i="63" s="1"/>
  <c r="L9" i="2"/>
  <c r="G7" i="63" s="1"/>
  <c r="P8" i="2"/>
  <c r="J7" i="98" s="1"/>
  <c r="L8" i="2"/>
  <c r="G7" i="98" s="1"/>
  <c r="P7" i="2"/>
  <c r="J7" i="99" s="1"/>
  <c r="L7" i="2"/>
  <c r="G7" i="99" s="1"/>
  <c r="L6" i="2"/>
  <c r="G7" i="51" s="1"/>
  <c r="K13" i="2"/>
  <c r="F7" i="95" s="1"/>
  <c r="K12" i="2"/>
  <c r="F7" i="96" s="1"/>
  <c r="K9" i="2"/>
  <c r="F7" i="63" s="1"/>
  <c r="K8" i="2"/>
  <c r="F7" i="98" s="1"/>
  <c r="K33" i="2"/>
  <c r="F7" i="61" s="1"/>
  <c r="K32" i="2"/>
  <c r="F7" i="60" s="1"/>
  <c r="K31" i="2"/>
  <c r="F7" i="59" s="1"/>
  <c r="K30" i="2"/>
  <c r="F7" i="57" s="1"/>
  <c r="K29" i="2"/>
  <c r="F7" i="56" s="1"/>
  <c r="K27" i="2"/>
  <c r="F7" i="54" s="1"/>
  <c r="K26" i="2"/>
  <c r="F7" i="53" s="1"/>
  <c r="K25" i="2"/>
  <c r="F7" i="52" s="1"/>
  <c r="K24" i="2"/>
  <c r="F7" i="64" s="1"/>
  <c r="K23" i="2"/>
  <c r="F7" i="65" s="1"/>
  <c r="K22" i="2"/>
  <c r="F7" i="66" s="1"/>
  <c r="K21" i="2"/>
  <c r="F7" i="67" s="1"/>
  <c r="K20" i="2"/>
  <c r="F7" i="88" s="1"/>
  <c r="K19" i="2"/>
  <c r="F7" i="89" s="1"/>
  <c r="K18" i="2"/>
  <c r="F7" i="90" s="1"/>
  <c r="K17" i="2"/>
  <c r="F7" i="91" s="1"/>
  <c r="K16" i="2"/>
  <c r="F7" i="92" s="1"/>
  <c r="K15" i="2"/>
  <c r="F7" i="93" s="1"/>
  <c r="K14" i="2"/>
  <c r="F7" i="94" s="1"/>
  <c r="K11" i="2"/>
  <c r="F7" i="97" s="1"/>
  <c r="K10" i="2"/>
  <c r="F7" i="58" s="1"/>
  <c r="K7" i="2"/>
  <c r="F7" i="99" s="1"/>
  <c r="P6" i="2"/>
  <c r="J7" i="51" s="1"/>
  <c r="C7" i="101"/>
  <c r="G11" i="100"/>
  <c r="V5" i="2"/>
  <c r="F11" i="100" s="1"/>
  <c r="G11" i="57"/>
  <c r="V30" i="2"/>
  <c r="F11" i="57" s="1"/>
  <c r="V29" i="2"/>
  <c r="F11" i="56" s="1"/>
  <c r="G11" i="56"/>
  <c r="V27" i="2"/>
  <c r="F11" i="54" s="1"/>
  <c r="G11" i="54"/>
  <c r="G11" i="53"/>
  <c r="V26" i="2"/>
  <c r="F11" i="53" s="1"/>
  <c r="V23" i="2"/>
  <c r="F11" i="65" s="1"/>
  <c r="G11" i="65"/>
  <c r="G11" i="66"/>
  <c r="V22" i="2"/>
  <c r="F11" i="66" s="1"/>
  <c r="V19" i="2"/>
  <c r="F11" i="89" s="1"/>
  <c r="G11" i="89"/>
  <c r="G11" i="90"/>
  <c r="V18" i="2"/>
  <c r="F11" i="90" s="1"/>
  <c r="V15" i="2"/>
  <c r="F11" i="93" s="1"/>
  <c r="G11" i="93"/>
  <c r="G11" i="94"/>
  <c r="V14" i="2"/>
  <c r="F11" i="94" s="1"/>
  <c r="V11" i="2"/>
  <c r="F11" i="97" s="1"/>
  <c r="G11" i="97"/>
  <c r="G11" i="58"/>
  <c r="V10" i="2"/>
  <c r="F11" i="58" s="1"/>
  <c r="V7" i="2"/>
  <c r="F11" i="99" s="1"/>
  <c r="G11" i="99"/>
  <c r="G11" i="51"/>
  <c r="V6" i="2"/>
  <c r="F11" i="51" s="1"/>
  <c r="V32" i="2"/>
  <c r="F11" i="60" s="1"/>
  <c r="H11" i="60"/>
  <c r="V16" i="2"/>
  <c r="F11" i="92" s="1"/>
  <c r="H11" i="92"/>
  <c r="V12" i="2"/>
  <c r="F11" i="96" s="1"/>
  <c r="H11" i="96"/>
  <c r="V8" i="2"/>
  <c r="F11" i="98" s="1"/>
  <c r="H11" i="98"/>
  <c r="V24" i="2"/>
  <c r="F11" i="64" s="1"/>
  <c r="H11" i="64"/>
  <c r="V20" i="2"/>
  <c r="F11" i="88" s="1"/>
  <c r="H11" i="88"/>
  <c r="V25" i="2"/>
  <c r="F11" i="52" s="1"/>
  <c r="I11" i="52"/>
  <c r="V21" i="2"/>
  <c r="F11" i="67" s="1"/>
  <c r="I11" i="67"/>
  <c r="V17" i="2"/>
  <c r="F11" i="91" s="1"/>
  <c r="I11" i="91"/>
  <c r="V9" i="2"/>
  <c r="F11" i="63" s="1"/>
  <c r="I11" i="63"/>
  <c r="E7" i="93"/>
  <c r="E7" i="89"/>
  <c r="E7" i="65"/>
  <c r="E7" i="54"/>
  <c r="E7" i="94"/>
  <c r="E7" i="90"/>
  <c r="E7" i="66"/>
  <c r="E7" i="53"/>
  <c r="E7" i="60"/>
  <c r="V33" i="2"/>
  <c r="F11" i="61" s="1"/>
  <c r="G11" i="61"/>
  <c r="V31" i="2"/>
  <c r="F11" i="59" s="1"/>
  <c r="G11" i="59"/>
  <c r="I6" i="2"/>
  <c r="D7" i="51" s="1"/>
  <c r="I9" i="2"/>
  <c r="D7" i="63" s="1"/>
  <c r="E7" i="95"/>
  <c r="I17" i="2"/>
  <c r="D7" i="91" s="1"/>
  <c r="E7" i="91"/>
  <c r="E7" i="67"/>
  <c r="E7" i="52"/>
  <c r="E7" i="59"/>
  <c r="V13" i="2"/>
  <c r="F11" i="95" s="1"/>
  <c r="I11" i="95"/>
  <c r="E7" i="51"/>
  <c r="E7" i="63"/>
  <c r="E7" i="58"/>
  <c r="E7" i="97"/>
  <c r="E7" i="92"/>
  <c r="I20" i="2"/>
  <c r="D7" i="88" s="1"/>
  <c r="E7" i="88"/>
  <c r="E7" i="64"/>
  <c r="I30" i="2"/>
  <c r="D7" i="57" s="1"/>
  <c r="E7" i="57"/>
  <c r="E7" i="56"/>
  <c r="E7" i="61"/>
  <c r="V34" i="2"/>
  <c r="F11" i="62" s="1"/>
  <c r="K34" i="2"/>
  <c r="V28" i="2"/>
  <c r="F11" i="55" s="1"/>
  <c r="L28" i="2"/>
  <c r="G7" i="55" s="1"/>
  <c r="K28" i="2"/>
  <c r="F7" i="55" s="1"/>
  <c r="E7" i="55"/>
  <c r="N2" i="2"/>
  <c r="AC5" i="2"/>
  <c r="M11" i="100" s="1"/>
  <c r="AB5" i="2"/>
  <c r="L11" i="100" s="1"/>
  <c r="AA5" i="2"/>
  <c r="K11" i="100" s="1"/>
  <c r="H3" i="5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  <c r="N5" i="2"/>
  <c r="I7" i="100" s="1"/>
  <c r="J5" i="2"/>
  <c r="I25" i="2" l="1"/>
  <c r="D7" i="52" s="1"/>
  <c r="I11" i="2"/>
  <c r="D7" i="97" s="1"/>
  <c r="I8" i="2"/>
  <c r="D7" i="98" s="1"/>
  <c r="I31" i="2"/>
  <c r="D7" i="59" s="1"/>
  <c r="I21" i="2"/>
  <c r="D7" i="67" s="1"/>
  <c r="I13" i="2"/>
  <c r="D7" i="95" s="1"/>
  <c r="I32" i="2"/>
  <c r="D7" i="60" s="1"/>
  <c r="I14" i="2"/>
  <c r="D7" i="94" s="1"/>
  <c r="I19" i="2"/>
  <c r="D7" i="89" s="1"/>
  <c r="I33" i="2"/>
  <c r="D7" i="61" s="1"/>
  <c r="I12" i="2"/>
  <c r="D7" i="96" s="1"/>
  <c r="I22" i="2"/>
  <c r="D7" i="66" s="1"/>
  <c r="I7" i="2"/>
  <c r="D7" i="99" s="1"/>
  <c r="I29" i="2"/>
  <c r="D7" i="56" s="1"/>
  <c r="I24" i="2"/>
  <c r="D7" i="64" s="1"/>
  <c r="I16" i="2"/>
  <c r="D7" i="92" s="1"/>
  <c r="I26" i="2"/>
  <c r="D7" i="53" s="1"/>
  <c r="I18" i="2"/>
  <c r="D7" i="90" s="1"/>
  <c r="I27" i="2"/>
  <c r="D7" i="54" s="1"/>
  <c r="I10" i="2"/>
  <c r="D7" i="58" s="1"/>
  <c r="I23" i="2"/>
  <c r="D7" i="65" s="1"/>
  <c r="I15" i="2"/>
  <c r="D7" i="93" s="1"/>
  <c r="E7" i="100"/>
  <c r="I5" i="2"/>
  <c r="D7" i="100" s="1"/>
  <c r="I34" i="2"/>
  <c r="D7" i="62" s="1"/>
  <c r="F7" i="62"/>
  <c r="I28" i="2"/>
  <c r="D7" i="55" s="1"/>
  <c r="J36" i="2"/>
  <c r="I6" i="103" s="1"/>
  <c r="F7" i="101" s="1"/>
  <c r="K36" i="2"/>
  <c r="J6" i="103" s="1"/>
  <c r="G7" i="101" s="1"/>
  <c r="L36" i="2"/>
  <c r="K6" i="103" s="1"/>
  <c r="H7" i="101" s="1"/>
  <c r="AB36" i="2"/>
  <c r="AA6" i="103" s="1"/>
  <c r="M11" i="101" s="1"/>
  <c r="C12" i="51"/>
  <c r="C8" i="51"/>
  <c r="K3" i="51"/>
  <c r="L12" i="51" l="1"/>
  <c r="L12" i="100"/>
  <c r="L12" i="96"/>
  <c r="L12" i="91"/>
  <c r="L12" i="62"/>
  <c r="L12" i="60"/>
  <c r="L12" i="56"/>
  <c r="L12" i="55"/>
  <c r="L12" i="54"/>
  <c r="L12" i="99"/>
  <c r="L12" i="90"/>
  <c r="L12" i="64"/>
  <c r="L12" i="59"/>
  <c r="L12" i="95"/>
  <c r="L12" i="89"/>
  <c r="L12" i="88"/>
  <c r="L12" i="67"/>
  <c r="L12" i="63"/>
  <c r="L12" i="53"/>
  <c r="L12" i="58"/>
  <c r="L12" i="98"/>
  <c r="L12" i="97"/>
  <c r="L12" i="94"/>
  <c r="L12" i="93"/>
  <c r="L12" i="92"/>
  <c r="L12" i="66"/>
  <c r="L12" i="65"/>
  <c r="L12" i="61"/>
  <c r="L12" i="57"/>
  <c r="L12" i="52"/>
  <c r="F8" i="88"/>
  <c r="F8" i="55"/>
  <c r="F8" i="53"/>
  <c r="F8" i="92"/>
  <c r="F8" i="91"/>
  <c r="F8" i="90"/>
  <c r="F8" i="89"/>
  <c r="F8" i="62"/>
  <c r="F8" i="54"/>
  <c r="F8" i="52"/>
  <c r="F8" i="100"/>
  <c r="F8" i="99"/>
  <c r="F8" i="93"/>
  <c r="F8" i="65"/>
  <c r="F8" i="61"/>
  <c r="F8" i="59"/>
  <c r="F8" i="58"/>
  <c r="F8" i="57"/>
  <c r="F8" i="56"/>
  <c r="F8" i="98"/>
  <c r="F8" i="97"/>
  <c r="F8" i="96"/>
  <c r="F8" i="95"/>
  <c r="F8" i="94"/>
  <c r="F8" i="67"/>
  <c r="F8" i="66"/>
  <c r="F8" i="64"/>
  <c r="F8" i="63"/>
  <c r="F8" i="60"/>
  <c r="G8" i="99"/>
  <c r="G8" i="96"/>
  <c r="G8" i="90"/>
  <c r="G8" i="64"/>
  <c r="G8" i="62"/>
  <c r="G8" i="60"/>
  <c r="G8" i="59"/>
  <c r="G8" i="54"/>
  <c r="G8" i="67"/>
  <c r="G8" i="95"/>
  <c r="G8" i="89"/>
  <c r="G8" i="88"/>
  <c r="G8" i="53"/>
  <c r="G8" i="98"/>
  <c r="G8" i="94"/>
  <c r="G8" i="93"/>
  <c r="G8" i="92"/>
  <c r="G8" i="66"/>
  <c r="G8" i="65"/>
  <c r="G8" i="61"/>
  <c r="G8" i="57"/>
  <c r="G8" i="52"/>
  <c r="G8" i="100"/>
  <c r="G8" i="97"/>
  <c r="G8" i="91"/>
  <c r="G8" i="56"/>
  <c r="G8" i="55"/>
  <c r="G8" i="63"/>
  <c r="G8" i="58"/>
  <c r="E8" i="96"/>
  <c r="E8" i="93"/>
  <c r="E8" i="90"/>
  <c r="E8" i="65"/>
  <c r="E8" i="64"/>
  <c r="E8" i="62"/>
  <c r="E8" i="61"/>
  <c r="E8" i="60"/>
  <c r="E8" i="57"/>
  <c r="E8" i="54"/>
  <c r="E8" i="97"/>
  <c r="E8" i="91"/>
  <c r="E8" i="88"/>
  <c r="E8" i="58"/>
  <c r="E8" i="99"/>
  <c r="E8" i="98"/>
  <c r="E8" i="94"/>
  <c r="E8" i="92"/>
  <c r="E8" i="66"/>
  <c r="E8" i="59"/>
  <c r="E8" i="52"/>
  <c r="E8" i="100"/>
  <c r="E8" i="95"/>
  <c r="E8" i="89"/>
  <c r="E8" i="67"/>
  <c r="E8" i="63"/>
  <c r="E8" i="56"/>
  <c r="E8" i="53"/>
  <c r="E8" i="55"/>
  <c r="I36" i="2"/>
  <c r="H6" i="103" s="1"/>
  <c r="E7" i="101" s="1"/>
  <c r="C19" i="2"/>
  <c r="C3" i="89" s="1"/>
  <c r="C20" i="2"/>
  <c r="C3" i="88" s="1"/>
  <c r="C21" i="2"/>
  <c r="C3" i="67" s="1"/>
  <c r="C22" i="2"/>
  <c r="C3" i="66" s="1"/>
  <c r="C23" i="2"/>
  <c r="C3" i="65" s="1"/>
  <c r="C24" i="2"/>
  <c r="C3" i="64" s="1"/>
  <c r="C25" i="2"/>
  <c r="C3" i="52" s="1"/>
  <c r="C26" i="2"/>
  <c r="C3" i="53" s="1"/>
  <c r="C27" i="2"/>
  <c r="C3" i="54" s="1"/>
  <c r="C28" i="2"/>
  <c r="C3" i="55" s="1"/>
  <c r="C29" i="2"/>
  <c r="C3" i="56" s="1"/>
  <c r="C30" i="2"/>
  <c r="C3" i="57" s="1"/>
  <c r="C31" i="2"/>
  <c r="C3" i="59" s="1"/>
  <c r="C32" i="2"/>
  <c r="C3" i="60" s="1"/>
  <c r="C33" i="2"/>
  <c r="C3" i="61" s="1"/>
  <c r="C34" i="2"/>
  <c r="C3" i="62" s="1"/>
  <c r="C18" i="2"/>
  <c r="C3" i="90" s="1"/>
  <c r="C7" i="65" l="1"/>
  <c r="C11" i="65"/>
  <c r="C7" i="62"/>
  <c r="C11" i="62"/>
  <c r="C11" i="57"/>
  <c r="C7" i="57"/>
  <c r="C11" i="53"/>
  <c r="C7" i="53"/>
  <c r="C11" i="56"/>
  <c r="C7" i="56"/>
  <c r="C11" i="52"/>
  <c r="C7" i="52"/>
  <c r="C7" i="60"/>
  <c r="C11" i="60"/>
  <c r="C11" i="64"/>
  <c r="C7" i="64"/>
  <c r="C11" i="88"/>
  <c r="C7" i="88"/>
  <c r="C11" i="54"/>
  <c r="C7" i="54"/>
  <c r="C11" i="59"/>
  <c r="C7" i="59"/>
  <c r="C11" i="66"/>
  <c r="C7" i="66"/>
  <c r="C11" i="90"/>
  <c r="C7" i="90"/>
  <c r="C11" i="89"/>
  <c r="C7" i="89"/>
  <c r="C11" i="61"/>
  <c r="C7" i="61"/>
  <c r="C11" i="67"/>
  <c r="C7" i="67"/>
  <c r="D8" i="100"/>
  <c r="D8" i="95"/>
  <c r="D8" i="89"/>
  <c r="D8" i="67"/>
  <c r="D8" i="63"/>
  <c r="D8" i="56"/>
  <c r="D8" i="53"/>
  <c r="D8" i="96"/>
  <c r="D8" i="93"/>
  <c r="D8" i="90"/>
  <c r="D8" i="65"/>
  <c r="D8" i="62"/>
  <c r="D8" i="61"/>
  <c r="D8" i="97"/>
  <c r="D8" i="91"/>
  <c r="D8" i="88"/>
  <c r="D8" i="58"/>
  <c r="D8" i="55"/>
  <c r="D8" i="99"/>
  <c r="D8" i="98"/>
  <c r="D8" i="94"/>
  <c r="D8" i="92"/>
  <c r="D8" i="66"/>
  <c r="D8" i="59"/>
  <c r="D8" i="52"/>
  <c r="D8" i="64"/>
  <c r="D8" i="60"/>
  <c r="D8" i="57"/>
  <c r="D8" i="54"/>
  <c r="C11" i="55"/>
  <c r="C7" i="55"/>
  <c r="Y36" i="2"/>
  <c r="X6" i="103" s="1"/>
  <c r="J11" i="101" s="1"/>
  <c r="I12" i="98" l="1"/>
  <c r="I12" i="94"/>
  <c r="I12" i="91"/>
  <c r="I12" i="89"/>
  <c r="I12" i="66"/>
  <c r="I12" i="64"/>
  <c r="I12" i="55"/>
  <c r="I12" i="53"/>
  <c r="I12" i="62"/>
  <c r="I12" i="54"/>
  <c r="I12" i="99"/>
  <c r="I12" i="97"/>
  <c r="I12" i="93"/>
  <c r="I12" i="88"/>
  <c r="I12" i="65"/>
  <c r="I12" i="59"/>
  <c r="I12" i="95"/>
  <c r="I12" i="92"/>
  <c r="I12" i="90"/>
  <c r="I12" i="67"/>
  <c r="I12" i="63"/>
  <c r="I12" i="58"/>
  <c r="I12" i="52"/>
  <c r="I12" i="100"/>
  <c r="I12" i="96"/>
  <c r="I12" i="60"/>
  <c r="I12" i="56"/>
  <c r="I12" i="61"/>
  <c r="I12" i="57"/>
  <c r="I12" i="51"/>
  <c r="R2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5" i="2"/>
  <c r="C6" i="2"/>
  <c r="C3" i="51" s="1"/>
  <c r="C7" i="2"/>
  <c r="C3" i="99" s="1"/>
  <c r="C8" i="2"/>
  <c r="C3" i="98" s="1"/>
  <c r="C9" i="2"/>
  <c r="C3" i="63" s="1"/>
  <c r="C10" i="2"/>
  <c r="C3" i="58" s="1"/>
  <c r="C11" i="2"/>
  <c r="C3" i="97" s="1"/>
  <c r="C12" i="2"/>
  <c r="C3" i="96" s="1"/>
  <c r="C13" i="2"/>
  <c r="C3" i="95" s="1"/>
  <c r="C14" i="2"/>
  <c r="C3" i="94" s="1"/>
  <c r="C15" i="2"/>
  <c r="C3" i="93" s="1"/>
  <c r="C16" i="2"/>
  <c r="C3" i="92" s="1"/>
  <c r="C17" i="2"/>
  <c r="C3" i="91" s="1"/>
  <c r="C5" i="2"/>
  <c r="C3" i="100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5" i="2"/>
  <c r="B34" i="2"/>
  <c r="B18" i="2"/>
  <c r="B27" i="2"/>
  <c r="B28" i="2"/>
  <c r="B29" i="2"/>
  <c r="B30" i="2"/>
  <c r="B31" i="2"/>
  <c r="B32" i="2"/>
  <c r="B33" i="2"/>
  <c r="B19" i="2"/>
  <c r="B20" i="2"/>
  <c r="B21" i="2"/>
  <c r="B22" i="2"/>
  <c r="B23" i="2"/>
  <c r="B24" i="2"/>
  <c r="B25" i="2"/>
  <c r="B26" i="2"/>
  <c r="B6" i="2"/>
  <c r="B7" i="2"/>
  <c r="B8" i="2"/>
  <c r="B9" i="2"/>
  <c r="B10" i="2"/>
  <c r="B11" i="2"/>
  <c r="B12" i="2"/>
  <c r="B13" i="2"/>
  <c r="B14" i="2"/>
  <c r="B15" i="2"/>
  <c r="B16" i="2"/>
  <c r="B17" i="2"/>
  <c r="B5" i="2"/>
  <c r="F4" i="2"/>
  <c r="C4" i="2"/>
  <c r="C11" i="95" l="1"/>
  <c r="C7" i="95"/>
  <c r="C11" i="63"/>
  <c r="C7" i="63"/>
  <c r="C11" i="92"/>
  <c r="C7" i="92"/>
  <c r="C11" i="96"/>
  <c r="C7" i="96"/>
  <c r="C11" i="98"/>
  <c r="C7" i="98"/>
  <c r="C11" i="93"/>
  <c r="C7" i="93"/>
  <c r="C7" i="97"/>
  <c r="C11" i="97"/>
  <c r="C11" i="99"/>
  <c r="C7" i="99"/>
  <c r="C11" i="100"/>
  <c r="C7" i="100"/>
  <c r="C11" i="94"/>
  <c r="C7" i="94"/>
  <c r="C7" i="58"/>
  <c r="C11" i="58"/>
  <c r="C11" i="91"/>
  <c r="C7" i="91"/>
  <c r="C11" i="51"/>
  <c r="C7" i="51"/>
  <c r="V36" i="2"/>
  <c r="U6" i="103" s="1"/>
  <c r="G11" i="101" s="1"/>
  <c r="W36" i="2"/>
  <c r="V6" i="103" s="1"/>
  <c r="AC36" i="2"/>
  <c r="AA36" i="2"/>
  <c r="Z6" i="103" s="1"/>
  <c r="L11" i="101" s="1"/>
  <c r="P36" i="2"/>
  <c r="O6" i="103" s="1"/>
  <c r="K7" i="101" s="1"/>
  <c r="R36" i="2"/>
  <c r="Q6" i="103" s="1"/>
  <c r="L7" i="101" s="1"/>
  <c r="X36" i="2"/>
  <c r="W6" i="103" s="1"/>
  <c r="M12" i="97" l="1"/>
  <c r="AB6" i="103"/>
  <c r="N11" i="101" s="1"/>
  <c r="M12" i="91"/>
  <c r="H11" i="101"/>
  <c r="I11" i="101"/>
  <c r="H12" i="99"/>
  <c r="H12" i="97"/>
  <c r="H12" i="93"/>
  <c r="H12" i="88"/>
  <c r="H12" i="65"/>
  <c r="H12" i="62"/>
  <c r="H12" i="61"/>
  <c r="H12" i="59"/>
  <c r="H12" i="57"/>
  <c r="H12" i="54"/>
  <c r="H12" i="90"/>
  <c r="H12" i="67"/>
  <c r="H12" i="63"/>
  <c r="H12" i="58"/>
  <c r="H12" i="52"/>
  <c r="H12" i="95"/>
  <c r="H12" i="92"/>
  <c r="H12" i="100"/>
  <c r="H12" i="96"/>
  <c r="H12" i="60"/>
  <c r="H12" i="56"/>
  <c r="H12" i="98"/>
  <c r="H12" i="94"/>
  <c r="H12" i="91"/>
  <c r="H12" i="89"/>
  <c r="H12" i="66"/>
  <c r="H12" i="64"/>
  <c r="H12" i="55"/>
  <c r="H12" i="53"/>
  <c r="G12" i="100"/>
  <c r="G12" i="96"/>
  <c r="G12" i="95"/>
  <c r="G12" i="89"/>
  <c r="G12" i="67"/>
  <c r="G12" i="63"/>
  <c r="G12" i="62"/>
  <c r="G12" i="60"/>
  <c r="G12" i="56"/>
  <c r="G12" i="54"/>
  <c r="G12" i="53"/>
  <c r="G12" i="97"/>
  <c r="G12" i="93"/>
  <c r="G12" i="90"/>
  <c r="G12" i="65"/>
  <c r="G12" i="64"/>
  <c r="G12" i="61"/>
  <c r="G12" i="58"/>
  <c r="G12" i="57"/>
  <c r="G12" i="91"/>
  <c r="G12" i="88"/>
  <c r="G12" i="55"/>
  <c r="G12" i="99"/>
  <c r="G12" i="98"/>
  <c r="G12" i="94"/>
  <c r="G12" i="92"/>
  <c r="G12" i="66"/>
  <c r="G12" i="59"/>
  <c r="G12" i="52"/>
  <c r="K12" i="100"/>
  <c r="K12" i="99"/>
  <c r="K12" i="97"/>
  <c r="K12" i="96"/>
  <c r="K12" i="93"/>
  <c r="K12" i="65"/>
  <c r="K12" i="61"/>
  <c r="K12" i="60"/>
  <c r="K12" i="59"/>
  <c r="K12" i="57"/>
  <c r="K12" i="56"/>
  <c r="K12" i="67"/>
  <c r="K12" i="64"/>
  <c r="K12" i="63"/>
  <c r="K12" i="98"/>
  <c r="K12" i="95"/>
  <c r="K12" i="94"/>
  <c r="K12" i="66"/>
  <c r="K12" i="88"/>
  <c r="K12" i="62"/>
  <c r="K12" i="54"/>
  <c r="K12" i="92"/>
  <c r="K12" i="91"/>
  <c r="K12" i="90"/>
  <c r="K12" i="89"/>
  <c r="K12" i="58"/>
  <c r="K12" i="55"/>
  <c r="K12" i="53"/>
  <c r="K12" i="52"/>
  <c r="F12" i="99"/>
  <c r="F12" i="97"/>
  <c r="F12" i="93"/>
  <c r="F12" i="88"/>
  <c r="F12" i="65"/>
  <c r="F12" i="62"/>
  <c r="F12" i="61"/>
  <c r="F12" i="59"/>
  <c r="F12" i="57"/>
  <c r="F12" i="54"/>
  <c r="F12" i="90"/>
  <c r="F12" i="67"/>
  <c r="F12" i="63"/>
  <c r="F12" i="58"/>
  <c r="F12" i="52"/>
  <c r="F12" i="95"/>
  <c r="F12" i="92"/>
  <c r="F12" i="100"/>
  <c r="F12" i="96"/>
  <c r="F12" i="60"/>
  <c r="F12" i="56"/>
  <c r="F12" i="98"/>
  <c r="F12" i="94"/>
  <c r="F12" i="91"/>
  <c r="F12" i="89"/>
  <c r="F12" i="66"/>
  <c r="F12" i="64"/>
  <c r="F12" i="55"/>
  <c r="F12" i="53"/>
  <c r="M12" i="99"/>
  <c r="M12" i="98"/>
  <c r="M12" i="94"/>
  <c r="M12" i="92"/>
  <c r="M12" i="66"/>
  <c r="M12" i="59"/>
  <c r="M12" i="52"/>
  <c r="M12" i="100"/>
  <c r="M12" i="96"/>
  <c r="M12" i="95"/>
  <c r="M12" i="89"/>
  <c r="M12" i="67"/>
  <c r="M12" i="63"/>
  <c r="M12" i="62"/>
  <c r="M12" i="60"/>
  <c r="M12" i="56"/>
  <c r="M12" i="54"/>
  <c r="M12" i="93"/>
  <c r="M12" i="90"/>
  <c r="M12" i="65"/>
  <c r="M12" i="64"/>
  <c r="M12" i="61"/>
  <c r="M12" i="58"/>
  <c r="M12" i="57"/>
  <c r="M12" i="88"/>
  <c r="M12" i="55"/>
  <c r="M12" i="53"/>
  <c r="K8" i="100"/>
  <c r="K8" i="97"/>
  <c r="K8" i="91"/>
  <c r="K8" i="56"/>
  <c r="K8" i="55"/>
  <c r="K8" i="99"/>
  <c r="K8" i="96"/>
  <c r="K8" i="90"/>
  <c r="K8" i="64"/>
  <c r="K8" i="62"/>
  <c r="K8" i="60"/>
  <c r="K8" i="59"/>
  <c r="K8" i="54"/>
  <c r="K8" i="95"/>
  <c r="K8" i="89"/>
  <c r="K8" i="88"/>
  <c r="K8" i="67"/>
  <c r="K8" i="63"/>
  <c r="K8" i="58"/>
  <c r="K8" i="53"/>
  <c r="K8" i="98"/>
  <c r="K8" i="94"/>
  <c r="K8" i="93"/>
  <c r="K8" i="92"/>
  <c r="K8" i="66"/>
  <c r="K8" i="65"/>
  <c r="K8" i="61"/>
  <c r="K8" i="57"/>
  <c r="K8" i="52"/>
  <c r="J8" i="96"/>
  <c r="J8" i="93"/>
  <c r="J8" i="90"/>
  <c r="J8" i="65"/>
  <c r="J8" i="64"/>
  <c r="J8" i="62"/>
  <c r="J8" i="61"/>
  <c r="J8" i="60"/>
  <c r="J8" i="57"/>
  <c r="J8" i="54"/>
  <c r="J8" i="97"/>
  <c r="J8" i="91"/>
  <c r="J8" i="88"/>
  <c r="J8" i="58"/>
  <c r="J8" i="55"/>
  <c r="J8" i="99"/>
  <c r="J8" i="98"/>
  <c r="J8" i="94"/>
  <c r="J8" i="92"/>
  <c r="J8" i="66"/>
  <c r="J8" i="59"/>
  <c r="J8" i="52"/>
  <c r="J8" i="100"/>
  <c r="J8" i="95"/>
  <c r="J8" i="89"/>
  <c r="J8" i="67"/>
  <c r="J8" i="63"/>
  <c r="J8" i="56"/>
  <c r="J8" i="53"/>
  <c r="H12" i="51"/>
  <c r="F12" i="51"/>
  <c r="G12" i="51"/>
  <c r="M12" i="51"/>
  <c r="J8" i="51"/>
  <c r="K12" i="51"/>
  <c r="K8" i="51"/>
  <c r="G8" i="51"/>
  <c r="F8" i="51"/>
  <c r="E8" i="51"/>
  <c r="N36" i="2"/>
  <c r="M6" i="103" s="1"/>
  <c r="J7" i="101" s="1"/>
  <c r="T36" i="2"/>
  <c r="S6" i="103" s="1"/>
  <c r="E11" i="101" s="1"/>
  <c r="D12" i="92" l="1"/>
  <c r="D12" i="91"/>
  <c r="D12" i="90"/>
  <c r="D12" i="89"/>
  <c r="D12" i="58"/>
  <c r="D12" i="55"/>
  <c r="D12" i="53"/>
  <c r="D12" i="52"/>
  <c r="D12" i="100"/>
  <c r="D12" i="99"/>
  <c r="D12" i="97"/>
  <c r="D12" i="96"/>
  <c r="D12" i="93"/>
  <c r="D12" i="65"/>
  <c r="D12" i="61"/>
  <c r="D12" i="60"/>
  <c r="D12" i="59"/>
  <c r="D12" i="57"/>
  <c r="D12" i="56"/>
  <c r="D12" i="98"/>
  <c r="D12" i="95"/>
  <c r="D12" i="94"/>
  <c r="D12" i="67"/>
  <c r="D12" i="66"/>
  <c r="D12" i="64"/>
  <c r="D12" i="63"/>
  <c r="D12" i="88"/>
  <c r="D12" i="62"/>
  <c r="D12" i="54"/>
  <c r="I8" i="99"/>
  <c r="I8" i="93"/>
  <c r="I8" i="88"/>
  <c r="I8" i="65"/>
  <c r="I8" i="61"/>
  <c r="I8" i="59"/>
  <c r="I8" i="57"/>
  <c r="I8" i="67"/>
  <c r="I8" i="63"/>
  <c r="I8" i="62"/>
  <c r="I8" i="54"/>
  <c r="I8" i="52"/>
  <c r="I8" i="97"/>
  <c r="I8" i="95"/>
  <c r="I8" i="92"/>
  <c r="I8" i="90"/>
  <c r="I8" i="100"/>
  <c r="I8" i="58"/>
  <c r="I8" i="56"/>
  <c r="I8" i="98"/>
  <c r="I8" i="96"/>
  <c r="I8" i="94"/>
  <c r="I8" i="91"/>
  <c r="I8" i="89"/>
  <c r="I8" i="66"/>
  <c r="I8" i="64"/>
  <c r="I8" i="60"/>
  <c r="I8" i="55"/>
  <c r="I8" i="53"/>
  <c r="D12" i="51"/>
  <c r="I8" i="51"/>
  <c r="D8" i="51"/>
</calcChain>
</file>

<file path=xl/comments1.xml><?xml version="1.0" encoding="utf-8"?>
<comments xmlns="http://schemas.openxmlformats.org/spreadsheetml/2006/main">
  <authors>
    <author>Pierre-Yves Martin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Pierre-Yves Martin:</t>
        </r>
        <r>
          <rPr>
            <sz val="9"/>
            <color indexed="81"/>
            <rFont val="Tahoma"/>
            <family val="2"/>
          </rPr>
          <t xml:space="preserve">
Für die ausformulierten Fragen siehe Fragebogen oder Codierleitfaden</t>
        </r>
      </text>
    </comment>
  </commentList>
</comments>
</file>

<file path=xl/comments2.xml><?xml version="1.0" encoding="utf-8"?>
<comments xmlns="http://schemas.openxmlformats.org/spreadsheetml/2006/main">
  <authors>
    <author>Pierre-Yves Martin</author>
  </authors>
  <commentList>
    <comment ref="H7" authorId="0">
      <text>
        <r>
          <rPr>
            <sz val="9"/>
            <color indexed="81"/>
            <rFont val="Tahoma"/>
            <family val="2"/>
          </rPr>
          <t>Vorgehen:
Excel-Auswertung-File der 1. Erhebung öffnen =&gt; Blatt "Übersicht aller SchülerInnen" öffnen =&gt; Durchschnittswerte aus Zeile 36 kopieren =&gt; Werte in dieser Zeile einsetzen.</t>
        </r>
      </text>
    </comment>
    <comment ref="H8" authorId="0">
      <text>
        <r>
          <rPr>
            <sz val="9"/>
            <color indexed="81"/>
            <rFont val="Tahoma"/>
            <family val="2"/>
          </rPr>
          <t>Vorgehen:
Excel-Auswertung-File der 1. Erhebung öffnen =&gt; Blatt "Übersicht aller SchülerInnen" öffnen =&gt; Durchschnittswerte aus Zeile 36 kopieren =&gt; Werte in die Zeile oben einsetzen.</t>
        </r>
      </text>
    </comment>
  </commentList>
</comments>
</file>

<file path=xl/sharedStrings.xml><?xml version="1.0" encoding="utf-8"?>
<sst xmlns="http://schemas.openxmlformats.org/spreadsheetml/2006/main" count="1159" uniqueCount="137">
  <si>
    <t>Klasse</t>
  </si>
  <si>
    <t>Geschlecht</t>
  </si>
  <si>
    <t>FB-Frage Nr.</t>
  </si>
  <si>
    <t>Alter</t>
  </si>
  <si>
    <t>Datum</t>
  </si>
  <si>
    <t>Datum der Befragung</t>
  </si>
  <si>
    <t>Durchschnitt</t>
  </si>
  <si>
    <t>Datum der Befragung:</t>
  </si>
  <si>
    <t>Dateneingabe</t>
  </si>
  <si>
    <t>Pers</t>
  </si>
  <si>
    <t>Nr.</t>
  </si>
  <si>
    <t>© PY.Martin 2015</t>
  </si>
  <si>
    <t>lf_ak_1</t>
  </si>
  <si>
    <t>lf_ak_2</t>
  </si>
  <si>
    <t>lf_mot_1</t>
  </si>
  <si>
    <t>lf_mot_2</t>
  </si>
  <si>
    <t>lf_mot_3</t>
  </si>
  <si>
    <t>lf_kog_1</t>
  </si>
  <si>
    <t>lf_mot_4</t>
  </si>
  <si>
    <t>lf_kog_3</t>
  </si>
  <si>
    <t>lf_kog_2</t>
  </si>
  <si>
    <t>lf_mot_5</t>
  </si>
  <si>
    <t>no_m</t>
  </si>
  <si>
    <t>no_d</t>
  </si>
  <si>
    <t>no_e</t>
  </si>
  <si>
    <t>B1.1</t>
  </si>
  <si>
    <t>B2.1</t>
  </si>
  <si>
    <t>B3.1</t>
  </si>
  <si>
    <t>ssk_all_1</t>
  </si>
  <si>
    <t>sw_tot_4</t>
  </si>
  <si>
    <t>ssk_all_3</t>
  </si>
  <si>
    <t>sw_tot_6</t>
  </si>
  <si>
    <t>ssk_all_2</t>
  </si>
  <si>
    <t>ssk_all_5</t>
  </si>
  <si>
    <t>sbst_6</t>
  </si>
  <si>
    <t>sbst_4</t>
  </si>
  <si>
    <t>sw_tot_2</t>
  </si>
  <si>
    <t>sw_tot_1</t>
  </si>
  <si>
    <t>sw_tot_5</t>
  </si>
  <si>
    <t>sbst_5</t>
  </si>
  <si>
    <t>ssk_all_6</t>
  </si>
  <si>
    <t>ssk_all_4</t>
  </si>
  <si>
    <t>sw_tot_3</t>
  </si>
  <si>
    <t>sbst_1</t>
  </si>
  <si>
    <t>sbst_3</t>
  </si>
  <si>
    <t>sbst_2</t>
  </si>
  <si>
    <t>C.1</t>
  </si>
  <si>
    <t>qpg_vsz</t>
  </si>
  <si>
    <t>qpg_kog_1</t>
  </si>
  <si>
    <t>qpg_hkg</t>
  </si>
  <si>
    <t>qpg_aff_1</t>
  </si>
  <si>
    <t>bee_all_1</t>
  </si>
  <si>
    <t>be_all_2</t>
  </si>
  <si>
    <t>qpg_kog_2</t>
  </si>
  <si>
    <t>qpg_mot_2</t>
  </si>
  <si>
    <t>qpg_hlg</t>
  </si>
  <si>
    <t>qpg_kog_3</t>
  </si>
  <si>
    <t>bee_all_4</t>
  </si>
  <si>
    <t>bee_all_3</t>
  </si>
  <si>
    <t>qpg_aff_2</t>
  </si>
  <si>
    <t>qpg_mot_3</t>
  </si>
  <si>
    <t>qpg_mot_1</t>
  </si>
  <si>
    <t>Lernfreude</t>
  </si>
  <si>
    <t>Lernfreude: Emotionen</t>
  </si>
  <si>
    <t>Lernfreude: Motivation</t>
  </si>
  <si>
    <t>Lernfreude: Wahrnehmung von Lernen</t>
  </si>
  <si>
    <t>Selbst- wirksamkeits- überzeugung</t>
  </si>
  <si>
    <t>Schulisches Selbstkonzept</t>
  </si>
  <si>
    <t>Selbst- ständigkeit</t>
  </si>
  <si>
    <t>Betreuung durch Lehrperson allgemein</t>
  </si>
  <si>
    <t>Affektive Beurteilung pädag. Gespräche</t>
  </si>
  <si>
    <t>Motivationale Beurteilung pädag. Gespräche</t>
  </si>
  <si>
    <t>Bewertung Gewinn pädagog. Gespräche</t>
  </si>
  <si>
    <t>Häufigkeit kurzer Gespräche</t>
  </si>
  <si>
    <t>Häufigkeit langer Gespräche</t>
  </si>
  <si>
    <t>Verteilung der Sprechzeit</t>
  </si>
  <si>
    <t>Qualität der pädagog. Gespräche total</t>
  </si>
  <si>
    <t>lf_ak_3</t>
  </si>
  <si>
    <t xml:space="preserve">LUBL: Fragebogen zur Erfassung der Meinung von SchülerInnen zum Lernen und zur Begleitung durch ihre Lehrpersonen </t>
  </si>
  <si>
    <t>Übersicht: Meinung von SchülerInnen zum Lernen und zur Begleitung durch ihre Lehrpersonen</t>
  </si>
  <si>
    <t>Übersicht Meinung zu Lernen und Lernbegleitung von</t>
  </si>
  <si>
    <t>LF_Wahrn. Lernen</t>
  </si>
  <si>
    <t>Affektive Beurteil. Gespräche</t>
  </si>
  <si>
    <t>Motiv. Beurteil. Gespräche</t>
  </si>
  <si>
    <t>Bewert. Gewinn Gespräche</t>
  </si>
  <si>
    <t>Qualität pädagog. Gespräche total</t>
  </si>
  <si>
    <t>Verteilung Sprechzeit S-L</t>
  </si>
  <si>
    <t>Häufigk. kurze Gespräche</t>
  </si>
  <si>
    <t>Häufigk. lange Gespräche</t>
  </si>
  <si>
    <t>Schul. Selbst- konzept</t>
  </si>
  <si>
    <t>Betreuung durch L. allgemein</t>
  </si>
  <si>
    <t>Platzhalter</t>
  </si>
  <si>
    <t>Video-Anleitung hier (Vorgehen analog LSN-Fragebogen)</t>
  </si>
  <si>
    <t>Selbst- wirksamkeit</t>
  </si>
  <si>
    <t>LF_Motiva- tion</t>
  </si>
  <si>
    <t>LF_Emotion- en</t>
  </si>
  <si>
    <t>Affektive Beurteilung pädagogische Gespräche</t>
  </si>
  <si>
    <t>Motivationale Beurteilung pädagogische Gespräche</t>
  </si>
  <si>
    <t>Bewertung Gewinn pädagogische Gespräche</t>
  </si>
  <si>
    <t>Qualität der pädagogischen Gespräche total</t>
  </si>
  <si>
    <t>lf_kog_1_umg</t>
  </si>
  <si>
    <t>lf_mot_4_umg</t>
  </si>
  <si>
    <t>B1.3</t>
  </si>
  <si>
    <t>lf_mot_2_umg</t>
  </si>
  <si>
    <t>B1.7</t>
  </si>
  <si>
    <t>lf_kog_2_umg</t>
  </si>
  <si>
    <t>B1.10</t>
  </si>
  <si>
    <t>B3.6</t>
  </si>
  <si>
    <t>B3.13</t>
  </si>
  <si>
    <t>B3.12</t>
  </si>
  <si>
    <t>ssk_all_2_umg</t>
  </si>
  <si>
    <t>ssk_all_6_umg</t>
  </si>
  <si>
    <t>ssk_all_3_umg</t>
  </si>
  <si>
    <t>B3.11</t>
  </si>
  <si>
    <t>sbst_5_umg</t>
  </si>
  <si>
    <t>C.11</t>
  </si>
  <si>
    <t>bee_all_4_umg</t>
  </si>
  <si>
    <t>qpg_aff_2_umg</t>
  </si>
  <si>
    <t>C.5</t>
  </si>
  <si>
    <t>C.10</t>
  </si>
  <si>
    <t>C.15</t>
  </si>
  <si>
    <t>qpg_kog_3_umg</t>
  </si>
  <si>
    <t>qpg_mot_3_umg</t>
  </si>
  <si>
    <t>V. 22.12.15</t>
  </si>
  <si>
    <t>Datum der Analyse</t>
  </si>
  <si>
    <t>Nr</t>
  </si>
  <si>
    <t>Zeitpunkt der Befragungen</t>
  </si>
  <si>
    <t>Anleitung</t>
  </si>
  <si>
    <t>(Datum Befragung 1)</t>
  </si>
  <si>
    <t>Name SchülerIn</t>
  </si>
  <si>
    <t>Klassen- Lehrperson</t>
  </si>
  <si>
    <t>Lehrperson</t>
  </si>
  <si>
    <t>Klassen-</t>
  </si>
  <si>
    <t>Vergleich Durchschnittwerte von 2 Befragungen</t>
  </si>
  <si>
    <t>Übersicht Vergleich von 2 Befragungen</t>
  </si>
  <si>
    <t xml:space="preserve">Klassen- Lehrperson </t>
  </si>
  <si>
    <t>Befragungs- Zeitpunkt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</si>
</sst>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0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9" xfId="0" applyFill="1" applyBorder="1"/>
    <xf numFmtId="0" fontId="0" fillId="6" borderId="32" xfId="0" applyFill="1" applyBorder="1"/>
    <xf numFmtId="0" fontId="3" fillId="6" borderId="33" xfId="0" applyFont="1" applyFill="1" applyBorder="1"/>
    <xf numFmtId="0" fontId="0" fillId="6" borderId="33" xfId="0" applyFill="1" applyBorder="1"/>
    <xf numFmtId="0" fontId="3" fillId="6" borderId="17" xfId="0" applyFont="1" applyFill="1" applyBorder="1"/>
    <xf numFmtId="0" fontId="1" fillId="6" borderId="7" xfId="0" applyFont="1" applyFill="1" applyBorder="1"/>
    <xf numFmtId="0" fontId="0" fillId="6" borderId="8" xfId="0" applyFill="1" applyBorder="1"/>
    <xf numFmtId="0" fontId="1" fillId="6" borderId="8" xfId="0" applyFont="1" applyFill="1" applyBorder="1" applyAlignment="1">
      <alignment horizontal="right"/>
    </xf>
    <xf numFmtId="0" fontId="5" fillId="6" borderId="8" xfId="0" applyFont="1" applyFill="1" applyBorder="1"/>
    <xf numFmtId="14" fontId="1" fillId="6" borderId="8" xfId="0" applyNumberFormat="1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14" fontId="6" fillId="6" borderId="19" xfId="0" applyNumberFormat="1" applyFont="1" applyFill="1" applyBorder="1"/>
    <xf numFmtId="0" fontId="7" fillId="6" borderId="19" xfId="0" applyFont="1" applyFill="1" applyBorder="1"/>
    <xf numFmtId="0" fontId="6" fillId="6" borderId="2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6" fillId="6" borderId="14" xfId="0" applyFont="1" applyFill="1" applyBorder="1" applyProtection="1"/>
    <xf numFmtId="0" fontId="0" fillId="6" borderId="14" xfId="0" applyFill="1" applyBorder="1" applyProtection="1"/>
    <xf numFmtId="0" fontId="0" fillId="6" borderId="15" xfId="0" applyFill="1" applyBorder="1" applyProtection="1"/>
    <xf numFmtId="0" fontId="0" fillId="0" borderId="0" xfId="0" applyProtection="1"/>
    <xf numFmtId="0" fontId="6" fillId="6" borderId="0" xfId="0" applyFont="1" applyFill="1" applyBorder="1" applyProtection="1"/>
    <xf numFmtId="0" fontId="0" fillId="6" borderId="0" xfId="0" applyFill="1" applyBorder="1" applyProtection="1"/>
    <xf numFmtId="0" fontId="1" fillId="6" borderId="0" xfId="0" applyFont="1" applyFill="1" applyBorder="1" applyProtection="1"/>
    <xf numFmtId="0" fontId="5" fillId="6" borderId="0" xfId="0" applyFont="1" applyFill="1" applyBorder="1" applyProtection="1"/>
    <xf numFmtId="0" fontId="0" fillId="6" borderId="13" xfId="0" applyFill="1" applyBorder="1" applyProtection="1"/>
    <xf numFmtId="0" fontId="6" fillId="6" borderId="29" xfId="0" applyFont="1" applyFill="1" applyBorder="1" applyProtection="1"/>
    <xf numFmtId="0" fontId="0" fillId="6" borderId="29" xfId="0" applyFill="1" applyBorder="1" applyProtection="1"/>
    <xf numFmtId="0" fontId="1" fillId="6" borderId="29" xfId="0" applyFont="1" applyFill="1" applyBorder="1" applyProtection="1"/>
    <xf numFmtId="0" fontId="0" fillId="6" borderId="28" xfId="0" applyFill="1" applyBorder="1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3" fillId="3" borderId="21" xfId="0" applyFont="1" applyFill="1" applyBorder="1" applyProtection="1"/>
    <xf numFmtId="0" fontId="0" fillId="3" borderId="13" xfId="0" applyFill="1" applyBorder="1" applyProtection="1"/>
    <xf numFmtId="0" fontId="3" fillId="3" borderId="22" xfId="0" applyFont="1" applyFill="1" applyBorder="1" applyProtection="1"/>
    <xf numFmtId="0" fontId="0" fillId="3" borderId="22" xfId="0" applyFill="1" applyBorder="1" applyProtection="1"/>
    <xf numFmtId="0" fontId="0" fillId="3" borderId="29" xfId="0" applyFill="1" applyBorder="1" applyProtection="1"/>
    <xf numFmtId="0" fontId="0" fillId="3" borderId="28" xfId="0" applyFill="1" applyBorder="1" applyProtection="1"/>
    <xf numFmtId="0" fontId="12" fillId="0" borderId="0" xfId="1" applyFont="1" applyFill="1" applyBorder="1" applyProtection="1"/>
    <xf numFmtId="0" fontId="3" fillId="3" borderId="22" xfId="0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/>
    </xf>
    <xf numFmtId="0" fontId="0" fillId="3" borderId="22" xfId="0" applyFill="1" applyBorder="1"/>
    <xf numFmtId="0" fontId="3" fillId="3" borderId="16" xfId="0" applyFont="1" applyFill="1" applyBorder="1" applyProtection="1"/>
    <xf numFmtId="0" fontId="3" fillId="3" borderId="16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0" fillId="6" borderId="21" xfId="0" applyFill="1" applyBorder="1" applyProtection="1"/>
    <xf numFmtId="0" fontId="0" fillId="6" borderId="22" xfId="0" applyFill="1" applyBorder="1" applyProtection="1"/>
    <xf numFmtId="0" fontId="0" fillId="6" borderId="23" xfId="0" applyFill="1" applyBorder="1" applyProtection="1"/>
    <xf numFmtId="0" fontId="0" fillId="3" borderId="16" xfId="0" applyFill="1" applyBorder="1" applyProtection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left"/>
    </xf>
    <xf numFmtId="0" fontId="1" fillId="6" borderId="3" xfId="0" applyFont="1" applyFill="1" applyBorder="1"/>
    <xf numFmtId="0" fontId="1" fillId="6" borderId="8" xfId="0" applyFont="1" applyFill="1" applyBorder="1"/>
    <xf numFmtId="0" fontId="10" fillId="4" borderId="44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164" fontId="3" fillId="8" borderId="43" xfId="0" applyNumberFormat="1" applyFont="1" applyFill="1" applyBorder="1" applyAlignment="1">
      <alignment horizontal="center"/>
    </xf>
    <xf numFmtId="164" fontId="3" fillId="8" borderId="16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3" fillId="8" borderId="46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 wrapText="1"/>
    </xf>
    <xf numFmtId="0" fontId="4" fillId="7" borderId="2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8" borderId="50" xfId="0" applyFont="1" applyFill="1" applyBorder="1" applyAlignment="1">
      <alignment horizontal="center" wrapText="1"/>
    </xf>
    <xf numFmtId="0" fontId="4" fillId="8" borderId="51" xfId="0" applyFont="1" applyFill="1" applyBorder="1" applyAlignment="1">
      <alignment horizontal="center" wrapText="1"/>
    </xf>
    <xf numFmtId="0" fontId="4" fillId="8" borderId="5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164" fontId="1" fillId="4" borderId="53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46" xfId="0" applyNumberFormat="1" applyFont="1" applyFill="1" applyBorder="1" applyAlignment="1">
      <alignment horizontal="center"/>
    </xf>
    <xf numFmtId="164" fontId="5" fillId="0" borderId="54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164" fontId="1" fillId="8" borderId="16" xfId="0" applyNumberFormat="1" applyFont="1" applyFill="1" applyBorder="1" applyAlignment="1">
      <alignment horizontal="center"/>
    </xf>
    <xf numFmtId="164" fontId="1" fillId="8" borderId="46" xfId="0" applyNumberFormat="1" applyFont="1" applyFill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" fillId="5" borderId="4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4" borderId="41" xfId="0" applyNumberFormat="1" applyFont="1" applyFill="1" applyBorder="1" applyAlignment="1">
      <alignment horizontal="center"/>
    </xf>
    <xf numFmtId="164" fontId="1" fillId="8" borderId="53" xfId="0" applyNumberFormat="1" applyFont="1" applyFill="1" applyBorder="1" applyAlignment="1">
      <alignment horizontal="center"/>
    </xf>
    <xf numFmtId="0" fontId="2" fillId="0" borderId="0" xfId="0" applyFont="1"/>
    <xf numFmtId="164" fontId="1" fillId="0" borderId="11" xfId="0" applyNumberFormat="1" applyFont="1" applyFill="1" applyBorder="1" applyAlignment="1">
      <alignment horizontal="center" vertical="center"/>
    </xf>
    <xf numFmtId="164" fontId="5" fillId="4" borderId="55" xfId="0" applyNumberFormat="1" applyFont="1" applyFill="1" applyBorder="1" applyAlignment="1">
      <alignment horizontal="center"/>
    </xf>
    <xf numFmtId="164" fontId="5" fillId="4" borderId="45" xfId="0" applyNumberFormat="1" applyFont="1" applyFill="1" applyBorder="1" applyAlignment="1">
      <alignment horizontal="center"/>
    </xf>
    <xf numFmtId="164" fontId="5" fillId="4" borderId="56" xfId="0" applyNumberFormat="1" applyFont="1" applyFill="1" applyBorder="1" applyAlignment="1">
      <alignment horizontal="center"/>
    </xf>
    <xf numFmtId="0" fontId="0" fillId="0" borderId="0" xfId="0" applyBorder="1" applyProtection="1"/>
    <xf numFmtId="164" fontId="1" fillId="5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4" borderId="35" xfId="0" applyNumberFormat="1" applyFont="1" applyFill="1" applyBorder="1" applyAlignment="1">
      <alignment horizontal="center"/>
    </xf>
    <xf numFmtId="164" fontId="1" fillId="4" borderId="36" xfId="0" applyNumberFormat="1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horizontal="center"/>
    </xf>
    <xf numFmtId="164" fontId="5" fillId="8" borderId="31" xfId="0" applyNumberFormat="1" applyFont="1" applyFill="1" applyBorder="1" applyAlignment="1">
      <alignment horizontal="center"/>
    </xf>
    <xf numFmtId="164" fontId="5" fillId="8" borderId="34" xfId="0" applyNumberFormat="1" applyFont="1" applyFill="1" applyBorder="1" applyAlignment="1">
      <alignment horizontal="center"/>
    </xf>
    <xf numFmtId="164" fontId="5" fillId="8" borderId="22" xfId="0" applyNumberFormat="1" applyFont="1" applyFill="1" applyBorder="1" applyAlignment="1">
      <alignment horizontal="center"/>
    </xf>
    <xf numFmtId="164" fontId="5" fillId="8" borderId="37" xfId="0" applyNumberFormat="1" applyFont="1" applyFill="1" applyBorder="1" applyAlignment="1">
      <alignment horizontal="center"/>
    </xf>
    <xf numFmtId="164" fontId="5" fillId="8" borderId="30" xfId="0" applyNumberFormat="1" applyFont="1" applyFill="1" applyBorder="1" applyAlignment="1">
      <alignment horizontal="center"/>
    </xf>
    <xf numFmtId="164" fontId="5" fillId="8" borderId="39" xfId="0" applyNumberFormat="1" applyFont="1" applyFill="1" applyBorder="1" applyAlignment="1">
      <alignment horizontal="center"/>
    </xf>
    <xf numFmtId="164" fontId="1" fillId="4" borderId="31" xfId="0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center"/>
    </xf>
    <xf numFmtId="164" fontId="1" fillId="4" borderId="3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7" borderId="31" xfId="0" applyNumberFormat="1" applyFont="1" applyFill="1" applyBorder="1" applyAlignment="1">
      <alignment horizontal="center"/>
    </xf>
    <xf numFmtId="164" fontId="5" fillId="7" borderId="34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30" xfId="0" applyNumberFormat="1" applyFont="1" applyFill="1" applyBorder="1" applyAlignment="1">
      <alignment horizontal="center"/>
    </xf>
    <xf numFmtId="164" fontId="5" fillId="7" borderId="39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5" fillId="7" borderId="24" xfId="0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/>
    </xf>
    <xf numFmtId="164" fontId="5" fillId="7" borderId="5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5" fillId="8" borderId="24" xfId="0" applyNumberFormat="1" applyFont="1" applyFill="1" applyBorder="1" applyAlignment="1">
      <alignment horizontal="center"/>
    </xf>
    <xf numFmtId="164" fontId="5" fillId="8" borderId="13" xfId="0" applyNumberFormat="1" applyFont="1" applyFill="1" applyBorder="1" applyAlignment="1">
      <alignment horizontal="center"/>
    </xf>
    <xf numFmtId="164" fontId="5" fillId="8" borderId="57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" fillId="4" borderId="55" xfId="0" applyNumberFormat="1" applyFont="1" applyFill="1" applyBorder="1" applyAlignment="1">
      <alignment horizontal="center"/>
    </xf>
    <xf numFmtId="164" fontId="1" fillId="4" borderId="45" xfId="0" applyNumberFormat="1" applyFont="1" applyFill="1" applyBorder="1" applyAlignment="1">
      <alignment horizontal="center"/>
    </xf>
    <xf numFmtId="164" fontId="1" fillId="4" borderId="56" xfId="0" applyNumberFormat="1" applyFont="1" applyFill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1" fillId="2" borderId="41" xfId="0" applyNumberFormat="1" applyFont="1" applyFill="1" applyBorder="1" applyAlignment="1">
      <alignment horizontal="center"/>
    </xf>
    <xf numFmtId="164" fontId="3" fillId="8" borderId="53" xfId="0" applyNumberFormat="1" applyFont="1" applyFill="1" applyBorder="1" applyAlignment="1">
      <alignment horizontal="center"/>
    </xf>
    <xf numFmtId="164" fontId="0" fillId="0" borderId="54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26" xfId="0" applyFill="1" applyBorder="1" applyAlignment="1" applyProtection="1">
      <alignment horizontal="center"/>
    </xf>
    <xf numFmtId="0" fontId="0" fillId="6" borderId="27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0" fillId="3" borderId="26" xfId="0" applyFill="1" applyBorder="1" applyAlignment="1" applyProtection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6" borderId="32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 wrapText="1"/>
    </xf>
    <xf numFmtId="0" fontId="10" fillId="7" borderId="17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4" borderId="32" xfId="0" applyFont="1" applyFill="1" applyBorder="1" applyAlignment="1">
      <alignment horizontal="center" wrapText="1"/>
    </xf>
    <xf numFmtId="0" fontId="10" fillId="4" borderId="59" xfId="0" applyFont="1" applyFill="1" applyBorder="1" applyAlignment="1">
      <alignment horizontal="center" wrapText="1"/>
    </xf>
    <xf numFmtId="0" fontId="10" fillId="4" borderId="56" xfId="0" applyFont="1" applyFill="1" applyBorder="1" applyAlignment="1">
      <alignment horizontal="center" wrapText="1"/>
    </xf>
    <xf numFmtId="0" fontId="10" fillId="8" borderId="55" xfId="0" applyFont="1" applyFill="1" applyBorder="1" applyAlignment="1">
      <alignment horizontal="center" wrapText="1"/>
    </xf>
    <xf numFmtId="0" fontId="10" fillId="8" borderId="45" xfId="0" applyFont="1" applyFill="1" applyBorder="1" applyAlignment="1">
      <alignment horizontal="center" wrapText="1"/>
    </xf>
    <xf numFmtId="0" fontId="10" fillId="8" borderId="56" xfId="0" applyFont="1" applyFill="1" applyBorder="1" applyAlignment="1">
      <alignment horizontal="center" wrapText="1"/>
    </xf>
    <xf numFmtId="164" fontId="5" fillId="2" borderId="55" xfId="0" applyNumberFormat="1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164" fontId="5" fillId="2" borderId="56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14" fontId="3" fillId="6" borderId="33" xfId="0" applyNumberFormat="1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3" fillId="9" borderId="33" xfId="0" applyFont="1" applyFill="1" applyBorder="1" applyAlignment="1">
      <alignment horizontal="center"/>
    </xf>
    <xf numFmtId="0" fontId="3" fillId="9" borderId="17" xfId="0" applyFont="1" applyFill="1" applyBorder="1"/>
    <xf numFmtId="14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1" fillId="8" borderId="43" xfId="0" applyNumberFormat="1" applyFont="1" applyFill="1" applyBorder="1" applyAlignment="1">
      <alignment horizontal="center"/>
    </xf>
    <xf numFmtId="0" fontId="5" fillId="0" borderId="0" xfId="0" applyFont="1"/>
    <xf numFmtId="164" fontId="3" fillId="2" borderId="42" xfId="0" applyNumberFormat="1" applyFont="1" applyFill="1" applyBorder="1" applyAlignment="1">
      <alignment horizontal="center"/>
    </xf>
    <xf numFmtId="164" fontId="3" fillId="8" borderId="60" xfId="0" applyNumberFormat="1" applyFont="1" applyFill="1" applyBorder="1" applyAlignment="1">
      <alignment horizontal="center"/>
    </xf>
    <xf numFmtId="164" fontId="3" fillId="8" borderId="48" xfId="0" applyNumberFormat="1" applyFont="1" applyFill="1" applyBorder="1" applyAlignment="1">
      <alignment horizontal="center"/>
    </xf>
    <xf numFmtId="164" fontId="3" fillId="8" borderId="49" xfId="0" applyNumberFormat="1" applyFont="1" applyFill="1" applyBorder="1" applyAlignment="1">
      <alignment horizontal="center"/>
    </xf>
    <xf numFmtId="164" fontId="3" fillId="5" borderId="42" xfId="0" applyNumberFormat="1" applyFont="1" applyFill="1" applyBorder="1" applyAlignment="1">
      <alignment horizontal="center"/>
    </xf>
    <xf numFmtId="164" fontId="3" fillId="4" borderId="42" xfId="0" applyNumberFormat="1" applyFont="1" applyFill="1" applyBorder="1" applyAlignment="1">
      <alignment horizontal="center"/>
    </xf>
    <xf numFmtId="164" fontId="3" fillId="8" borderId="54" xfId="0" applyNumberFormat="1" applyFont="1" applyFill="1" applyBorder="1" applyAlignment="1">
      <alignment horizontal="center"/>
    </xf>
    <xf numFmtId="164" fontId="3" fillId="4" borderId="54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64" fontId="3" fillId="4" borderId="49" xfId="0" applyNumberFormat="1" applyFont="1" applyFill="1" applyBorder="1" applyAlignment="1">
      <alignment horizontal="center"/>
    </xf>
    <xf numFmtId="14" fontId="3" fillId="9" borderId="33" xfId="0" applyNumberFormat="1" applyFont="1" applyFill="1" applyBorder="1" applyAlignment="1" applyProtection="1">
      <alignment horizontal="center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164" fontId="5" fillId="9" borderId="55" xfId="0" applyNumberFormat="1" applyFont="1" applyFill="1" applyBorder="1" applyAlignment="1" applyProtection="1">
      <alignment horizontal="center"/>
      <protection locked="0"/>
    </xf>
    <xf numFmtId="164" fontId="5" fillId="9" borderId="45" xfId="0" applyNumberFormat="1" applyFont="1" applyFill="1" applyBorder="1" applyAlignment="1" applyProtection="1">
      <alignment horizontal="center"/>
      <protection locked="0"/>
    </xf>
    <xf numFmtId="164" fontId="5" fillId="9" borderId="5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9" borderId="12" xfId="0" applyNumberFormat="1" applyFont="1" applyFill="1" applyBorder="1" applyAlignment="1" applyProtection="1">
      <alignment horizontal="center"/>
      <protection locked="0"/>
    </xf>
    <xf numFmtId="164" fontId="1" fillId="9" borderId="55" xfId="0" applyNumberFormat="1" applyFont="1" applyFill="1" applyBorder="1" applyAlignment="1" applyProtection="1">
      <alignment horizontal="center"/>
      <protection locked="0"/>
    </xf>
    <xf numFmtId="164" fontId="1" fillId="9" borderId="45" xfId="0" applyNumberFormat="1" applyFont="1" applyFill="1" applyBorder="1" applyAlignment="1" applyProtection="1">
      <alignment horizontal="center"/>
      <protection locked="0"/>
    </xf>
    <xf numFmtId="164" fontId="1" fillId="9" borderId="56" xfId="0" applyNumberFormat="1" applyFont="1" applyFill="1" applyBorder="1" applyAlignment="1" applyProtection="1">
      <alignment horizontal="center"/>
      <protection locked="0"/>
    </xf>
    <xf numFmtId="14" fontId="1" fillId="7" borderId="16" xfId="0" applyNumberFormat="1" applyFont="1" applyFill="1" applyBorder="1" applyProtection="1">
      <protection locked="0"/>
    </xf>
    <xf numFmtId="0" fontId="1" fillId="3" borderId="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99FF99"/>
      <color rgb="FFFFFFCC"/>
      <color rgb="FFFF2929"/>
      <color rgb="FFFDE2CB"/>
      <color rgb="FFFFCCFF"/>
      <color rgb="FFCCFFCC"/>
      <color rgb="FFCC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Vergleich t1 - t2'!$C$7</c:f>
              <c:strCache>
                <c:ptCount val="1"/>
                <c:pt idx="0">
                  <c:v>00.01.1900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Vergleich t1 - t2'!$E$5,'Übersicht Vergleich t1 - t2'!$F$5,'Übersicht Vergleich t1 - t2'!$G$5,'Übersicht Vergleich t1 - t2'!$H$5,'Übersicht Vergleich t1 - t2'!$J$5,'Übersicht Vergleich t1 - t2'!$K$5,'Übersicht Vergleich t1 - t2'!$L$5)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Vergleich t1 - t2'!$E$7,'Übersicht Vergleich t1 - t2'!$F$7,'Übersicht Vergleich t1 - t2'!$G$7,'Übersicht Vergleich t1 - t2'!$H$7,'Übersicht Vergleich t1 - t2'!$J$7,'Übersicht Vergleich t1 - t2'!$K$7,'Übersicht Vergleich t1 - t2'!$L$7)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Vergleich t1 - t2'!$C$8</c:f>
              <c:strCache>
                <c:ptCount val="1"/>
                <c:pt idx="0">
                  <c:v>(Datum Befragung 1)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Vergleich t1 - t2'!$E$5,'Übersicht Vergleich t1 - t2'!$F$5,'Übersicht Vergleich t1 - t2'!$G$5,'Übersicht Vergleich t1 - t2'!$H$5,'Übersicht Vergleich t1 - t2'!$J$5,'Übersicht Vergleich t1 - t2'!$K$5,'Übersicht Vergleich t1 - t2'!$L$5)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Vergleich t1 - t2'!$E$8,'Übersicht Vergleich t1 - t2'!$F$8,'Übersicht Vergleich t1 - t2'!$G$8,'Übersicht Vergleich t1 - t2'!$H$8,'Übersicht Vergleich t1 - t2'!$J$8,'Übersicht Vergleich t1 - t2'!$K$8,'Übersicht Vergleich t1 - t2'!$L$8)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17632"/>
        <c:axId val="172531712"/>
      </c:radarChart>
      <c:catAx>
        <c:axId val="1725176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2531712"/>
        <c:crosses val="autoZero"/>
        <c:auto val="1"/>
        <c:lblAlgn val="ctr"/>
        <c:lblOffset val="100"/>
        <c:noMultiLvlLbl val="0"/>
      </c:catAx>
      <c:valAx>
        <c:axId val="17253171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25176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4'!$C$11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4'!$D$9,'Übersicht SchüerIn 4'!$F$9,'Übersicht SchüerIn 4'!$G$9,'Übersicht SchüerIn 4'!$H$9,'Übersicht SchüerIn 4'!$I$9,'Übersicht SchüerIn 4'!$K$9,'Übersicht SchüerIn 4'!$L$9,'Übersicht SchüerIn 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4'!$D$11,'Übersicht SchüerIn 4'!$F$11,'Übersicht SchüerIn 4'!$G$11,'Übersicht SchüerIn 4'!$H$11,'Übersicht SchüerIn 4'!$I$11,'Übersicht SchüerIn 4'!$K$11,'Übersicht SchüerIn 4'!$L$11,'Übersicht SchüerIn 4'!$M$11)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4'!$C$12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4'!$D$9,'Übersicht SchüerIn 4'!$F$9,'Übersicht SchüerIn 4'!$G$9,'Übersicht SchüerIn 4'!$H$9,'Übersicht SchüerIn 4'!$I$9,'Übersicht SchüerIn 4'!$K$9,'Übersicht SchüerIn 4'!$L$9,'Übersicht SchüerIn 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4'!$D$12,'Übersicht SchüerIn 4'!$F$12,'Übersicht SchüerIn 4'!$G$12,'Übersicht SchüerIn 4'!$H$12,'Übersicht SchüerIn 4'!$I$12,'Übersicht SchüerIn 4'!$K$12,'Übersicht SchüerIn 4'!$L$12,'Übersicht SchüerIn 4'!$M$12)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36608"/>
        <c:axId val="173638400"/>
      </c:radarChart>
      <c:catAx>
        <c:axId val="1736366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638400"/>
        <c:crosses val="autoZero"/>
        <c:auto val="1"/>
        <c:lblAlgn val="ctr"/>
        <c:lblOffset val="100"/>
        <c:noMultiLvlLbl val="0"/>
      </c:catAx>
      <c:valAx>
        <c:axId val="1736384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6366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5'!$C$7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5'!$D$5,'Übersicht SchüerIn 5'!$E$5,'Übersicht SchüerIn 5'!$F$5,'Übersicht SchüerIn 5'!$G$5,'Übersicht SchüerIn 5'!$I$5,'Übersicht SchüerIn 5'!$J$5,'Übersicht SchüerIn 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5'!$D$7,'Übersicht SchüerIn 5'!$E$7,'Übersicht SchüerIn 5'!$F$7,'Übersicht SchüerIn 5'!$G$7,'Übersicht SchüerIn 5'!$I$7,'Übersicht SchüerIn 5'!$J$7,'Übersicht SchüerIn 5'!$K$7)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5'!$C$8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5'!$D$5,'Übersicht SchüerIn 5'!$E$5,'Übersicht SchüerIn 5'!$F$5,'Übersicht SchüerIn 5'!$G$5,'Übersicht SchüerIn 5'!$I$5,'Übersicht SchüerIn 5'!$J$5,'Übersicht SchüerIn 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5'!$D$8,'Übersicht SchüerIn 5'!$E$8,'Übersicht SchüerIn 5'!$F$8,'Übersicht SchüerIn 5'!$G$8,'Übersicht SchüerIn 5'!$I$8,'Übersicht SchüerIn 5'!$J$8,'Übersicht SchüerIn 5'!$K$8)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00992"/>
        <c:axId val="173702528"/>
      </c:radarChart>
      <c:catAx>
        <c:axId val="17370099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702528"/>
        <c:crosses val="autoZero"/>
        <c:auto val="1"/>
        <c:lblAlgn val="ctr"/>
        <c:lblOffset val="100"/>
        <c:noMultiLvlLbl val="0"/>
      </c:catAx>
      <c:valAx>
        <c:axId val="17370252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7009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5'!$C$11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5'!$D$9,'Übersicht SchüerIn 5'!$F$9,'Übersicht SchüerIn 5'!$G$9,'Übersicht SchüerIn 5'!$H$9,'Übersicht SchüerIn 5'!$I$9,'Übersicht SchüerIn 5'!$K$9,'Übersicht SchüerIn 5'!$L$9,'Übersicht SchüerIn 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5'!$D$11,'Übersicht SchüerIn 5'!$F$11,'Übersicht SchüerIn 5'!$G$11,'Übersicht SchüerIn 5'!$H$11,'Übersicht SchüerIn 5'!$I$11,'Übersicht SchüerIn 5'!$K$11,'Übersicht SchüerIn 5'!$L$11,'Übersicht SchüerIn 5'!$M$11)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5'!$C$12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5'!$D$9,'Übersicht SchüerIn 5'!$F$9,'Übersicht SchüerIn 5'!$G$9,'Übersicht SchüerIn 5'!$H$9,'Übersicht SchüerIn 5'!$I$9,'Übersicht SchüerIn 5'!$K$9,'Übersicht SchüerIn 5'!$L$9,'Übersicht SchüerIn 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5'!$D$12,'Übersicht SchüerIn 5'!$F$12,'Übersicht SchüerIn 5'!$G$12,'Übersicht SchüerIn 5'!$H$12,'Übersicht SchüerIn 5'!$I$12,'Übersicht SchüerIn 5'!$K$12,'Übersicht SchüerIn 5'!$L$12,'Übersicht SchüerIn 5'!$M$12)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53088"/>
        <c:axId val="173754624"/>
      </c:radarChart>
      <c:catAx>
        <c:axId val="1737530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754624"/>
        <c:crosses val="autoZero"/>
        <c:auto val="1"/>
        <c:lblAlgn val="ctr"/>
        <c:lblOffset val="100"/>
        <c:noMultiLvlLbl val="0"/>
      </c:catAx>
      <c:valAx>
        <c:axId val="17375462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7530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6'!$C$7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6'!$D$5,'Übersicht SchüerIn 6'!$E$5,'Übersicht SchüerIn 6'!$F$5,'Übersicht SchüerIn 6'!$G$5,'Übersicht SchüerIn 6'!$I$5,'Übersicht SchüerIn 6'!$J$5,'Übersicht SchüerIn 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6'!$D$7,'Übersicht SchüerIn 6'!$E$7,'Übersicht SchüerIn 6'!$F$7,'Übersicht SchüerIn 6'!$G$7,'Übersicht SchüerIn 6'!$I$7,'Übersicht SchüerIn 6'!$J$7,'Übersicht SchüerIn 6'!$K$7)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6'!$C$8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6'!$D$5,'Übersicht SchüerIn 6'!$E$5,'Übersicht SchüerIn 6'!$F$5,'Übersicht SchüerIn 6'!$G$5,'Übersicht SchüerIn 6'!$I$5,'Übersicht SchüerIn 6'!$J$5,'Übersicht SchüerIn 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6'!$D$8,'Übersicht SchüerIn 6'!$E$8,'Übersicht SchüerIn 6'!$F$8,'Übersicht SchüerIn 6'!$G$8,'Übersicht SchüerIn 6'!$I$8,'Übersicht SchüerIn 6'!$J$8,'Übersicht SchüerIn 6'!$K$8)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00832"/>
        <c:axId val="174134400"/>
      </c:radarChart>
      <c:catAx>
        <c:axId val="1738008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134400"/>
        <c:crosses val="autoZero"/>
        <c:auto val="1"/>
        <c:lblAlgn val="ctr"/>
        <c:lblOffset val="100"/>
        <c:noMultiLvlLbl val="0"/>
      </c:catAx>
      <c:valAx>
        <c:axId val="1741344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8008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6'!$C$11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6'!$D$9,'Übersicht SchüerIn 6'!$F$9,'Übersicht SchüerIn 6'!$G$9,'Übersicht SchüerIn 6'!$H$9,'Übersicht SchüerIn 6'!$I$9,'Übersicht SchüerIn 6'!$K$9,'Übersicht SchüerIn 6'!$L$9,'Übersicht SchüerIn 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6'!$D$11,'Übersicht SchüerIn 6'!$F$11,'Übersicht SchüerIn 6'!$G$11,'Übersicht SchüerIn 6'!$H$11,'Übersicht SchüerIn 6'!$I$11,'Übersicht SchüerIn 6'!$K$11,'Übersicht SchüerIn 6'!$L$11,'Übersicht SchüerIn 6'!$M$11)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6'!$C$12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6'!$D$9,'Übersicht SchüerIn 6'!$F$9,'Übersicht SchüerIn 6'!$G$9,'Übersicht SchüerIn 6'!$H$9,'Übersicht SchüerIn 6'!$I$9,'Übersicht SchüerIn 6'!$K$9,'Übersicht SchüerIn 6'!$L$9,'Übersicht SchüerIn 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6'!$D$12,'Übersicht SchüerIn 6'!$F$12,'Übersicht SchüerIn 6'!$G$12,'Übersicht SchüerIn 6'!$H$12,'Übersicht SchüerIn 6'!$I$12,'Übersicht SchüerIn 6'!$K$12,'Übersicht SchüerIn 6'!$L$12,'Übersicht SchüerIn 6'!$M$12)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8320"/>
        <c:axId val="174178304"/>
      </c:radarChart>
      <c:catAx>
        <c:axId val="1741683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178304"/>
        <c:crosses val="autoZero"/>
        <c:auto val="1"/>
        <c:lblAlgn val="ctr"/>
        <c:lblOffset val="100"/>
        <c:noMultiLvlLbl val="0"/>
      </c:catAx>
      <c:valAx>
        <c:axId val="17417830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168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7'!$C$7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7'!$D$5,'Übersicht SchüerIn 7'!$E$5,'Übersicht SchüerIn 7'!$F$5,'Übersicht SchüerIn 7'!$G$5,'Übersicht SchüerIn 7'!$I$5,'Übersicht SchüerIn 7'!$J$5,'Übersicht SchüerIn 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7'!$D$7,'Übersicht SchüerIn 7'!$E$7,'Übersicht SchüerIn 7'!$F$7,'Übersicht SchüerIn 7'!$G$7,'Übersicht SchüerIn 7'!$I$7,'Übersicht SchüerIn 7'!$J$7,'Übersicht SchüerIn 7'!$K$7)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7'!$C$8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7'!$D$5,'Übersicht SchüerIn 7'!$E$5,'Übersicht SchüerIn 7'!$F$5,'Übersicht SchüerIn 7'!$G$5,'Übersicht SchüerIn 7'!$I$5,'Übersicht SchüerIn 7'!$J$5,'Übersicht SchüerIn 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7'!$D$8,'Übersicht SchüerIn 7'!$E$8,'Übersicht SchüerIn 7'!$F$8,'Übersicht SchüerIn 7'!$G$8,'Übersicht SchüerIn 7'!$I$8,'Übersicht SchüerIn 7'!$J$8,'Übersicht SchüerIn 7'!$K$8)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06432"/>
        <c:axId val="174307968"/>
      </c:radarChart>
      <c:catAx>
        <c:axId val="1743064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307968"/>
        <c:crosses val="autoZero"/>
        <c:auto val="1"/>
        <c:lblAlgn val="ctr"/>
        <c:lblOffset val="100"/>
        <c:noMultiLvlLbl val="0"/>
      </c:catAx>
      <c:valAx>
        <c:axId val="1743079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3064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7'!$C$11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7'!$D$9,'Übersicht SchüerIn 7'!$F$9,'Übersicht SchüerIn 7'!$G$9,'Übersicht SchüerIn 7'!$H$9,'Übersicht SchüerIn 7'!$I$9,'Übersicht SchüerIn 7'!$K$9,'Übersicht SchüerIn 7'!$L$9,'Übersicht SchüerIn 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7'!$D$11,'Übersicht SchüerIn 7'!$F$11,'Übersicht SchüerIn 7'!$G$11,'Übersicht SchüerIn 7'!$H$11,'Übersicht SchüerIn 7'!$I$11,'Übersicht SchüerIn 7'!$K$11,'Übersicht SchüerIn 7'!$L$11,'Übersicht SchüerIn 7'!$M$11)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7'!$C$12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7'!$D$9,'Übersicht SchüerIn 7'!$F$9,'Übersicht SchüerIn 7'!$G$9,'Übersicht SchüerIn 7'!$H$9,'Übersicht SchüerIn 7'!$I$9,'Übersicht SchüerIn 7'!$K$9,'Übersicht SchüerIn 7'!$L$9,'Übersicht SchüerIn 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7'!$D$12,'Übersicht SchüerIn 7'!$F$12,'Übersicht SchüerIn 7'!$G$12,'Übersicht SchüerIn 7'!$H$12,'Übersicht SchüerIn 7'!$I$12,'Übersicht SchüerIn 7'!$K$12,'Übersicht SchüerIn 7'!$L$12,'Übersicht SchüerIn 7'!$M$12)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19968"/>
        <c:axId val="174421504"/>
      </c:radarChart>
      <c:catAx>
        <c:axId val="1744199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421504"/>
        <c:crosses val="autoZero"/>
        <c:auto val="1"/>
        <c:lblAlgn val="ctr"/>
        <c:lblOffset val="100"/>
        <c:noMultiLvlLbl val="0"/>
      </c:catAx>
      <c:valAx>
        <c:axId val="17442150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4199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8'!$C$7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8'!$D$5,'Übersicht SchüerIn 8'!$E$5,'Übersicht SchüerIn 8'!$F$5,'Übersicht SchüerIn 8'!$G$5,'Übersicht SchüerIn 8'!$I$5,'Übersicht SchüerIn 8'!$J$5,'Übersicht SchüerIn 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8'!$D$7,'Übersicht SchüerIn 8'!$E$7,'Übersicht SchüerIn 8'!$F$7,'Übersicht SchüerIn 8'!$G$7,'Übersicht SchüerIn 8'!$I$7,'Übersicht SchüerIn 8'!$J$7,'Übersicht SchüerIn 8'!$K$7)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8'!$C$8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8'!$D$5,'Übersicht SchüerIn 8'!$E$5,'Übersicht SchüerIn 8'!$F$5,'Übersicht SchüerIn 8'!$G$5,'Übersicht SchüerIn 8'!$I$5,'Übersicht SchüerIn 8'!$J$5,'Übersicht SchüerIn 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8'!$D$8,'Übersicht SchüerIn 8'!$E$8,'Übersicht SchüerIn 8'!$F$8,'Übersicht SchüerIn 8'!$G$8,'Übersicht SchüerIn 8'!$I$8,'Übersicht SchüerIn 8'!$J$8,'Übersicht SchüerIn 8'!$K$8)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51328"/>
        <c:axId val="174469504"/>
      </c:radarChart>
      <c:catAx>
        <c:axId val="1744513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469504"/>
        <c:crosses val="autoZero"/>
        <c:auto val="1"/>
        <c:lblAlgn val="ctr"/>
        <c:lblOffset val="100"/>
        <c:noMultiLvlLbl val="0"/>
      </c:catAx>
      <c:valAx>
        <c:axId val="17446950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4513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8'!$C$11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8'!$D$9,'Übersicht SchüerIn 8'!$F$9,'Übersicht SchüerIn 8'!$G$9,'Übersicht SchüerIn 8'!$H$9,'Übersicht SchüerIn 8'!$I$9,'Übersicht SchüerIn 8'!$K$9,'Übersicht SchüerIn 8'!$L$9,'Übersicht SchüerIn 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8'!$D$11,'Übersicht SchüerIn 8'!$F$11,'Übersicht SchüerIn 8'!$G$11,'Übersicht SchüerIn 8'!$H$11,'Übersicht SchüerIn 8'!$I$11,'Übersicht SchüerIn 8'!$K$11,'Übersicht SchüerIn 8'!$L$11,'Übersicht SchüerIn 8'!$M$11)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8'!$C$12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8'!$D$9,'Übersicht SchüerIn 8'!$F$9,'Übersicht SchüerIn 8'!$G$9,'Übersicht SchüerIn 8'!$H$9,'Übersicht SchüerIn 8'!$I$9,'Übersicht SchüerIn 8'!$K$9,'Übersicht SchüerIn 8'!$L$9,'Übersicht SchüerIn 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8'!$D$12,'Übersicht SchüerIn 8'!$F$12,'Übersicht SchüerIn 8'!$G$12,'Übersicht SchüerIn 8'!$H$12,'Übersicht SchüerIn 8'!$I$12,'Übersicht SchüerIn 8'!$K$12,'Übersicht SchüerIn 8'!$L$12,'Übersicht SchüerIn 8'!$M$12)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03424"/>
        <c:axId val="174504960"/>
      </c:radarChart>
      <c:catAx>
        <c:axId val="1745034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504960"/>
        <c:crosses val="autoZero"/>
        <c:auto val="1"/>
        <c:lblAlgn val="ctr"/>
        <c:lblOffset val="100"/>
        <c:noMultiLvlLbl val="0"/>
      </c:catAx>
      <c:valAx>
        <c:axId val="17450496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5034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9'!$C$7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9'!$D$5,'Übersicht SchüerIn 9'!$E$5,'Übersicht SchüerIn 9'!$F$5,'Übersicht SchüerIn 9'!$G$5,'Übersicht SchüerIn 9'!$I$5,'Übersicht SchüerIn 9'!$J$5,'Übersicht SchüerIn 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9'!$D$7,'Übersicht SchüerIn 9'!$E$7,'Übersicht SchüerIn 9'!$F$7,'Übersicht SchüerIn 9'!$G$7,'Übersicht SchüerIn 9'!$I$7,'Übersicht SchüerIn 9'!$J$7,'Übersicht SchüerIn 9'!$K$7)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9'!$C$8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9'!$D$5,'Übersicht SchüerIn 9'!$E$5,'Übersicht SchüerIn 9'!$F$5,'Übersicht SchüerIn 9'!$G$5,'Übersicht SchüerIn 9'!$I$5,'Übersicht SchüerIn 9'!$J$5,'Übersicht SchüerIn 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9'!$D$8,'Übersicht SchüerIn 9'!$E$8,'Übersicht SchüerIn 9'!$F$8,'Übersicht SchüerIn 9'!$G$8,'Übersicht SchüerIn 9'!$I$8,'Übersicht SchüerIn 9'!$J$8,'Übersicht SchüerIn 9'!$K$8)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80096"/>
        <c:axId val="174581632"/>
      </c:radarChart>
      <c:catAx>
        <c:axId val="17458009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581632"/>
        <c:crosses val="autoZero"/>
        <c:auto val="1"/>
        <c:lblAlgn val="ctr"/>
        <c:lblOffset val="100"/>
        <c:noMultiLvlLbl val="0"/>
      </c:catAx>
      <c:valAx>
        <c:axId val="17458163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5800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Vergleich t1 - t2'!$C$11</c:f>
              <c:strCache>
                <c:ptCount val="1"/>
                <c:pt idx="0">
                  <c:v>00.01.1900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Vergleich t1 - t2'!$E$9,'Übersicht Vergleich t1 - t2'!$G$9,'Übersicht Vergleich t1 - t2'!$H$9,'Übersicht Vergleich t1 - t2'!$I$9,'Übersicht Vergleich t1 - t2'!$J$9,'Übersicht Vergleich t1 - t2'!$L$9,'Übersicht Vergleich t1 - t2'!$M$9,'Übersicht Vergleich t1 - t2'!$N$9)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Vergleich t1 - t2'!$E$11,'Übersicht Vergleich t1 - t2'!$G$11,'Übersicht Vergleich t1 - t2'!$H$11,'Übersicht Vergleich t1 - t2'!$I$11,'Übersicht Vergleich t1 - t2'!$J$11,'Übersicht Vergleich t1 - t2'!$L$11,'Übersicht Vergleich t1 - t2'!$M$11,'Übersicht Vergleich t1 - t2'!$N$11)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Vergleich t1 - t2'!$C$12</c:f>
              <c:strCache>
                <c:ptCount val="1"/>
                <c:pt idx="0">
                  <c:v>(Datum Befragung 1)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Vergleich t1 - t2'!$E$9,'Übersicht Vergleich t1 - t2'!$G$9,'Übersicht Vergleich t1 - t2'!$H$9,'Übersicht Vergleich t1 - t2'!$I$9,'Übersicht Vergleich t1 - t2'!$J$9,'Übersicht Vergleich t1 - t2'!$L$9,'Übersicht Vergleich t1 - t2'!$M$9,'Übersicht Vergleich t1 - t2'!$N$9)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Vergleich t1 - t2'!$E$12,'Übersicht Vergleich t1 - t2'!$G$12,'Übersicht Vergleich t1 - t2'!$H$12,'Übersicht Vergleich t1 - t2'!$I$12,'Übersicht Vergleich t1 - t2'!$J$12,'Übersicht Vergleich t1 - t2'!$L$12,'Übersicht Vergleich t1 - t2'!$M$12,'Übersicht Vergleich t1 - t2'!$N$12)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69024"/>
        <c:axId val="172370560"/>
      </c:radarChart>
      <c:catAx>
        <c:axId val="1723690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2370560"/>
        <c:crosses val="autoZero"/>
        <c:auto val="1"/>
        <c:lblAlgn val="ctr"/>
        <c:lblOffset val="100"/>
        <c:noMultiLvlLbl val="0"/>
      </c:catAx>
      <c:valAx>
        <c:axId val="17237056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2369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9'!$C$11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9'!$D$9,'Übersicht SchüerIn 9'!$F$9,'Übersicht SchüerIn 9'!$G$9,'Übersicht SchüerIn 9'!$H$9,'Übersicht SchüerIn 9'!$I$9,'Übersicht SchüerIn 9'!$K$9,'Übersicht SchüerIn 9'!$L$9,'Übersicht SchüerIn 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9'!$D$11,'Übersicht SchüerIn 9'!$F$11,'Übersicht SchüerIn 9'!$G$11,'Übersicht SchüerIn 9'!$H$11,'Übersicht SchüerIn 9'!$I$11,'Übersicht SchüerIn 9'!$K$11,'Übersicht SchüerIn 9'!$L$11,'Übersicht SchüerIn 9'!$M$11)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9'!$C$12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9'!$D$9,'Übersicht SchüerIn 9'!$F$9,'Übersicht SchüerIn 9'!$G$9,'Übersicht SchüerIn 9'!$H$9,'Übersicht SchüerIn 9'!$I$9,'Übersicht SchüerIn 9'!$K$9,'Übersicht SchüerIn 9'!$L$9,'Übersicht SchüerIn 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9'!$D$12,'Übersicht SchüerIn 9'!$F$12,'Übersicht SchüerIn 9'!$G$12,'Übersicht SchüerIn 9'!$H$12,'Übersicht SchüerIn 9'!$I$12,'Übersicht SchüerIn 9'!$K$12,'Übersicht SchüerIn 9'!$L$12,'Übersicht SchüerIn 9'!$M$12)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64704"/>
        <c:axId val="174682880"/>
      </c:radarChart>
      <c:catAx>
        <c:axId val="1746647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682880"/>
        <c:crosses val="autoZero"/>
        <c:auto val="1"/>
        <c:lblAlgn val="ctr"/>
        <c:lblOffset val="100"/>
        <c:noMultiLvlLbl val="0"/>
      </c:catAx>
      <c:valAx>
        <c:axId val="1746828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6647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10'!$C$7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10'!$D$5,'Übersicht SchüerIn 10'!$E$5,'Übersicht SchüerIn 10'!$F$5,'Übersicht SchüerIn 10'!$G$5,'Übersicht SchüerIn 10'!$I$5,'Übersicht SchüerIn 10'!$J$5,'Übersicht SchüerIn 10'!$K$5)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10'!$D$7,'Übersicht SchüerIn 10'!$E$7,'Übersicht SchüerIn 10'!$F$7,'Übersicht SchüerIn 10'!$G$7,'Übersicht SchüerIn 10'!$I$7,'Übersicht SchüerIn 10'!$J$7,'Übersicht SchüerIn 10'!$K$7)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10'!$C$8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10'!$D$5,'Übersicht SchüerIn 10'!$E$5,'Übersicht SchüerIn 10'!$F$5,'Übersicht SchüerIn 10'!$G$5,'Übersicht SchüerIn 10'!$I$5,'Übersicht SchüerIn 10'!$J$5,'Übersicht SchüerIn 10'!$K$5)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10'!$D$8,'Übersicht SchüerIn 10'!$E$8,'Übersicht SchüerIn 10'!$F$8,'Übersicht SchüerIn 10'!$G$8,'Übersicht SchüerIn 10'!$I$8,'Übersicht SchüerIn 10'!$J$8,'Übersicht SchüerIn 10'!$K$8)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02816"/>
        <c:axId val="174804352"/>
      </c:radarChart>
      <c:catAx>
        <c:axId val="1748028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804352"/>
        <c:crosses val="autoZero"/>
        <c:auto val="1"/>
        <c:lblAlgn val="ctr"/>
        <c:lblOffset val="100"/>
        <c:noMultiLvlLbl val="0"/>
      </c:catAx>
      <c:valAx>
        <c:axId val="17480435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8028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10'!$C$11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10'!$D$9,'Übersicht SchüerIn 10'!$F$9,'Übersicht SchüerIn 10'!$G$9,'Übersicht SchüerIn 10'!$H$9,'Übersicht SchüerIn 10'!$I$9,'Übersicht SchüerIn 10'!$K$9,'Übersicht SchüerIn 10'!$L$9,'Übersicht SchüerIn 10'!$M$9)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10'!$D$11,'Übersicht SchüerIn 10'!$F$11,'Übersicht SchüerIn 10'!$G$11,'Übersicht SchüerIn 10'!$H$11,'Übersicht SchüerIn 10'!$I$11,'Übersicht SchüerIn 10'!$K$11,'Übersicht SchüerIn 10'!$L$11,'Übersicht SchüerIn 10'!$M$11)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10'!$C$12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10'!$D$9,'Übersicht SchüerIn 10'!$F$9,'Übersicht SchüerIn 10'!$G$9,'Übersicht SchüerIn 10'!$H$9,'Übersicht SchüerIn 10'!$I$9,'Übersicht SchüerIn 10'!$K$9,'Übersicht SchüerIn 10'!$L$9,'Übersicht SchüerIn 10'!$M$9)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10'!$D$12,'Übersicht SchüerIn 10'!$F$12,'Übersicht SchüerIn 10'!$G$12,'Übersicht SchüerIn 10'!$H$12,'Übersicht SchüerIn 10'!$I$12,'Übersicht SchüerIn 10'!$K$12,'Übersicht SchüerIn 10'!$L$12,'Übersicht SchüerIn 10'!$M$12)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38528"/>
        <c:axId val="174840064"/>
      </c:radarChart>
      <c:catAx>
        <c:axId val="1748385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840064"/>
        <c:crosses val="autoZero"/>
        <c:auto val="1"/>
        <c:lblAlgn val="ctr"/>
        <c:lblOffset val="100"/>
        <c:noMultiLvlLbl val="0"/>
      </c:catAx>
      <c:valAx>
        <c:axId val="1748400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8385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11'!$C$7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11'!$D$5,'Übersicht SchüerIn 11'!$E$5,'Übersicht SchüerIn 11'!$F$5,'Übersicht SchüerIn 11'!$G$5,'Übersicht SchüerIn 11'!$I$5,'Übersicht SchüerIn 11'!$J$5,'Übersicht SchüerIn 11'!$K$5)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11'!$D$7,'Übersicht SchüerIn 11'!$E$7,'Übersicht SchüerIn 11'!$F$7,'Übersicht SchüerIn 11'!$G$7,'Übersicht SchüerIn 11'!$I$7,'Übersicht SchüerIn 11'!$J$7,'Übersicht SchüerIn 11'!$K$7)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11'!$C$8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11'!$D$5,'Übersicht SchüerIn 11'!$E$5,'Übersicht SchüerIn 11'!$F$5,'Übersicht SchüerIn 11'!$G$5,'Übersicht SchüerIn 11'!$I$5,'Übersicht SchüerIn 11'!$J$5,'Übersicht SchüerIn 11'!$K$5)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11'!$D$8,'Übersicht SchüerIn 11'!$E$8,'Übersicht SchüerIn 11'!$F$8,'Übersicht SchüerIn 11'!$G$8,'Übersicht SchüerIn 11'!$I$8,'Übersicht SchüerIn 11'!$J$8,'Übersicht SchüerIn 11'!$K$8)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743488"/>
        <c:axId val="173929600"/>
      </c:radarChart>
      <c:catAx>
        <c:axId val="1097434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929600"/>
        <c:crosses val="autoZero"/>
        <c:auto val="1"/>
        <c:lblAlgn val="ctr"/>
        <c:lblOffset val="100"/>
        <c:noMultiLvlLbl val="0"/>
      </c:catAx>
      <c:valAx>
        <c:axId val="1739296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97434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11'!$C$11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11'!$D$9,'Übersicht SchüerIn 11'!$F$9,'Übersicht SchüerIn 11'!$G$9,'Übersicht SchüerIn 11'!$H$9,'Übersicht SchüerIn 11'!$I$9,'Übersicht SchüerIn 11'!$K$9,'Übersicht SchüerIn 11'!$L$9,'Übersicht SchüerIn 11'!$M$9)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11'!$D$11,'Übersicht SchüerIn 11'!$F$11,'Übersicht SchüerIn 11'!$G$11,'Übersicht SchüerIn 11'!$H$11,'Übersicht SchüerIn 11'!$I$11,'Übersicht SchüerIn 11'!$K$11,'Übersicht SchüerIn 11'!$L$11,'Übersicht SchüerIn 11'!$M$11)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11'!$C$12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11'!$D$9,'Übersicht SchüerIn 11'!$F$9,'Übersicht SchüerIn 11'!$G$9,'Übersicht SchüerIn 11'!$H$9,'Übersicht SchüerIn 11'!$I$9,'Übersicht SchüerIn 11'!$K$9,'Übersicht SchüerIn 11'!$L$9,'Übersicht SchüerIn 11'!$M$9)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11'!$D$12,'Übersicht SchüerIn 11'!$F$12,'Übersicht SchüerIn 11'!$G$12,'Übersicht SchüerIn 11'!$H$12,'Übersicht SchüerIn 11'!$I$12,'Übersicht SchüerIn 11'!$K$12,'Übersicht SchüerIn 11'!$L$12,'Übersicht SchüerIn 11'!$M$12)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84000"/>
        <c:axId val="173989888"/>
      </c:radarChart>
      <c:catAx>
        <c:axId val="1739840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989888"/>
        <c:crosses val="autoZero"/>
        <c:auto val="1"/>
        <c:lblAlgn val="ctr"/>
        <c:lblOffset val="100"/>
        <c:noMultiLvlLbl val="0"/>
      </c:catAx>
      <c:valAx>
        <c:axId val="1739898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9840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12'!$C$7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12'!$D$5,'Übersicht SchüerIn 12'!$E$5,'Übersicht SchüerIn 12'!$F$5,'Übersicht SchüerIn 12'!$G$5,'Übersicht SchüerIn 12'!$I$5,'Übersicht SchüerIn 12'!$J$5,'Übersicht SchüerIn 12'!$K$5)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12'!$D$7,'Übersicht SchüerIn 12'!$E$7,'Übersicht SchüerIn 12'!$F$7,'Übersicht SchüerIn 12'!$G$7,'Übersicht SchüerIn 12'!$I$7,'Übersicht SchüerIn 12'!$J$7,'Übersicht SchüerIn 12'!$K$7)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12'!$C$8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12'!$D$5,'Übersicht SchüerIn 12'!$E$5,'Übersicht SchüerIn 12'!$F$5,'Übersicht SchüerIn 12'!$G$5,'Übersicht SchüerIn 12'!$I$5,'Übersicht SchüerIn 12'!$J$5,'Übersicht SchüerIn 12'!$K$5)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12'!$D$8,'Übersicht SchüerIn 12'!$E$8,'Übersicht SchüerIn 12'!$F$8,'Übersicht SchüerIn 12'!$G$8,'Übersicht SchüerIn 12'!$I$8,'Übersicht SchüerIn 12'!$J$8,'Übersicht SchüerIn 12'!$K$8)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46112"/>
        <c:axId val="175147648"/>
      </c:radarChart>
      <c:catAx>
        <c:axId val="17514611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147648"/>
        <c:crosses val="autoZero"/>
        <c:auto val="1"/>
        <c:lblAlgn val="ctr"/>
        <c:lblOffset val="100"/>
        <c:noMultiLvlLbl val="0"/>
      </c:catAx>
      <c:valAx>
        <c:axId val="1751476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1461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12'!$C$11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12'!$D$9,'Übersicht SchüerIn 12'!$F$9,'Übersicht SchüerIn 12'!$G$9,'Übersicht SchüerIn 12'!$H$9,'Übersicht SchüerIn 12'!$I$9,'Übersicht SchüerIn 12'!$K$9,'Übersicht SchüerIn 12'!$L$9,'Übersicht SchüerIn 12'!$M$9)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12'!$D$11,'Übersicht SchüerIn 12'!$F$11,'Übersicht SchüerIn 12'!$G$11,'Übersicht SchüerIn 12'!$H$11,'Übersicht SchüerIn 12'!$I$11,'Übersicht SchüerIn 12'!$K$11,'Übersicht SchüerIn 12'!$L$11,'Übersicht SchüerIn 12'!$M$11)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12'!$C$12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12'!$D$9,'Übersicht SchüerIn 12'!$F$9,'Übersicht SchüerIn 12'!$G$9,'Übersicht SchüerIn 12'!$H$9,'Übersicht SchüerIn 12'!$I$9,'Übersicht SchüerIn 12'!$K$9,'Übersicht SchüerIn 12'!$L$9,'Übersicht SchüerIn 12'!$M$9)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12'!$D$12,'Übersicht SchüerIn 12'!$F$12,'Übersicht SchüerIn 12'!$G$12,'Übersicht SchüerIn 12'!$H$12,'Übersicht SchüerIn 12'!$I$12,'Übersicht SchüerIn 12'!$K$12,'Übersicht SchüerIn 12'!$L$12,'Übersicht SchüerIn 12'!$M$12)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43264"/>
        <c:axId val="175244800"/>
      </c:radarChart>
      <c:catAx>
        <c:axId val="17524326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244800"/>
        <c:crosses val="autoZero"/>
        <c:auto val="1"/>
        <c:lblAlgn val="ctr"/>
        <c:lblOffset val="100"/>
        <c:noMultiLvlLbl val="0"/>
      </c:catAx>
      <c:valAx>
        <c:axId val="1752448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2432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13'!$C$7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13'!$D$5,'Übersicht SchüerIn 13'!$E$5,'Übersicht SchüerIn 13'!$F$5,'Übersicht SchüerIn 13'!$G$5,'Übersicht SchüerIn 13'!$I$5,'Übersicht SchüerIn 13'!$J$5,'Übersicht SchüerIn 13'!$K$5)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13'!$D$7,'Übersicht SchüerIn 13'!$E$7,'Übersicht SchüerIn 13'!$F$7,'Übersicht SchüerIn 13'!$G$7,'Übersicht SchüerIn 13'!$I$7,'Übersicht SchüerIn 13'!$J$7,'Übersicht SchüerIn 13'!$K$7)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13'!$C$8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13'!$D$5,'Übersicht SchüerIn 13'!$E$5,'Übersicht SchüerIn 13'!$F$5,'Übersicht SchüerIn 13'!$G$5,'Übersicht SchüerIn 13'!$I$5,'Übersicht SchüerIn 13'!$J$5,'Übersicht SchüerIn 13'!$K$5)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13'!$D$8,'Übersicht SchüerIn 13'!$E$8,'Übersicht SchüerIn 13'!$F$8,'Übersicht SchüerIn 13'!$G$8,'Übersicht SchüerIn 13'!$I$8,'Übersicht SchüerIn 13'!$J$8,'Übersicht SchüerIn 13'!$K$8)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81120"/>
        <c:axId val="175382912"/>
      </c:radarChart>
      <c:catAx>
        <c:axId val="1753811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382912"/>
        <c:crosses val="autoZero"/>
        <c:auto val="1"/>
        <c:lblAlgn val="ctr"/>
        <c:lblOffset val="100"/>
        <c:noMultiLvlLbl val="0"/>
      </c:catAx>
      <c:valAx>
        <c:axId val="17538291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3811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13'!$C$11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13'!$D$9,'Übersicht SchüerIn 13'!$F$9,'Übersicht SchüerIn 13'!$G$9,'Übersicht SchüerIn 13'!$H$9,'Übersicht SchüerIn 13'!$I$9,'Übersicht SchüerIn 13'!$K$9,'Übersicht SchüerIn 13'!$L$9,'Übersicht SchüerIn 13'!$M$9)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13'!$D$11,'Übersicht SchüerIn 13'!$F$11,'Übersicht SchüerIn 13'!$G$11,'Übersicht SchüerIn 13'!$H$11,'Übersicht SchüerIn 13'!$I$11,'Übersicht SchüerIn 13'!$K$11,'Übersicht SchüerIn 13'!$L$11,'Übersicht SchüerIn 13'!$M$11)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13'!$C$12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13'!$D$9,'Übersicht SchüerIn 13'!$F$9,'Übersicht SchüerIn 13'!$G$9,'Übersicht SchüerIn 13'!$H$9,'Übersicht SchüerIn 13'!$I$9,'Übersicht SchüerIn 13'!$K$9,'Übersicht SchüerIn 13'!$L$9,'Übersicht SchüerIn 13'!$M$9)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13'!$D$12,'Übersicht SchüerIn 13'!$F$12,'Übersicht SchüerIn 13'!$G$12,'Übersicht SchüerIn 13'!$H$12,'Übersicht SchüerIn 13'!$I$12,'Übersicht SchüerIn 13'!$K$12,'Übersicht SchüerIn 13'!$L$12,'Übersicht SchüerIn 13'!$M$12)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33216"/>
        <c:axId val="175434752"/>
      </c:radarChart>
      <c:catAx>
        <c:axId val="1754332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434752"/>
        <c:crosses val="autoZero"/>
        <c:auto val="1"/>
        <c:lblAlgn val="ctr"/>
        <c:lblOffset val="100"/>
        <c:noMultiLvlLbl val="0"/>
      </c:catAx>
      <c:valAx>
        <c:axId val="17543475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4332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14'!$C$7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14'!$D$5,'Übersicht SchüerIn 14'!$E$5,'Übersicht SchüerIn 14'!$F$5,'Übersicht SchüerIn 14'!$G$5,'Übersicht SchüerIn 14'!$I$5,'Übersicht SchüerIn 14'!$J$5,'Übersicht SchüerIn 14'!$K$5)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14'!$D$7,'Übersicht SchüerIn 14'!$E$7,'Übersicht SchüerIn 14'!$F$7,'Übersicht SchüerIn 14'!$G$7,'Übersicht SchüerIn 14'!$I$7,'Übersicht SchüerIn 14'!$J$7,'Übersicht SchüerIn 14'!$K$7)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14'!$C$8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14'!$D$5,'Übersicht SchüerIn 14'!$E$5,'Übersicht SchüerIn 14'!$F$5,'Übersicht SchüerIn 14'!$G$5,'Übersicht SchüerIn 14'!$I$5,'Übersicht SchüerIn 14'!$J$5,'Übersicht SchüerIn 14'!$K$5)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14'!$D$8,'Übersicht SchüerIn 14'!$E$8,'Übersicht SchüerIn 14'!$F$8,'Übersicht SchüerIn 14'!$G$8,'Übersicht SchüerIn 14'!$I$8,'Übersicht SchüerIn 14'!$J$8,'Übersicht SchüerIn 14'!$K$8)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77120"/>
        <c:axId val="175478656"/>
      </c:radarChart>
      <c:catAx>
        <c:axId val="1754771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478656"/>
        <c:crosses val="autoZero"/>
        <c:auto val="1"/>
        <c:lblAlgn val="ctr"/>
        <c:lblOffset val="100"/>
        <c:noMultiLvlLbl val="0"/>
      </c:catAx>
      <c:valAx>
        <c:axId val="17547865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4771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SchüerIn1'!$C$7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SchüerIn1'!$D$5,'Übersicht SchüerIn1'!$E$5,'Übersicht SchüerIn1'!$F$5,'Übersicht SchüerIn1'!$G$5,'Übersicht SchüerIn1'!$I$5,'Übersicht SchüerIn1'!$J$5,'Übersicht SchüerIn1'!$K$5)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SchüerIn1'!$D$7,'Übersicht SchüerIn1'!$E$7,'Übersicht SchüerIn1'!$F$7,'Übersicht SchüerIn1'!$G$7,'Übersicht SchüerIn1'!$I$7,'Übersicht SchüerIn1'!$J$7,'Übersicht SchüerIn1'!$K$7)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SchüerIn1'!$C$8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SchüerIn1'!$D$5,'Übersicht SchüerIn1'!$E$5,'Übersicht SchüerIn1'!$F$5,'Übersicht SchüerIn1'!$G$5,'Übersicht SchüerIn1'!$I$5,'Übersicht SchüerIn1'!$J$5,'Übersicht SchüerIn1'!$K$5)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SchüerIn1'!$D$8,'Übersicht SchüerIn1'!$E$8,'Übersicht SchüerIn1'!$F$8,'Übersicht SchüerIn1'!$G$8,'Übersicht SchüerIn1'!$I$8,'Übersicht SchüerIn1'!$J$8,'Übersicht SchüerIn1'!$K$8)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36480"/>
        <c:axId val="172446464"/>
      </c:radarChart>
      <c:catAx>
        <c:axId val="1724364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2446464"/>
        <c:crosses val="autoZero"/>
        <c:auto val="1"/>
        <c:lblAlgn val="ctr"/>
        <c:lblOffset val="100"/>
        <c:noMultiLvlLbl val="0"/>
      </c:catAx>
      <c:valAx>
        <c:axId val="1724464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24364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14'!$C$11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14'!$D$9,'Übersicht SchüerIn 14'!$F$9,'Übersicht SchüerIn 14'!$G$9,'Übersicht SchüerIn 14'!$H$9,'Übersicht SchüerIn 14'!$I$9,'Übersicht SchüerIn 14'!$K$9,'Übersicht SchüerIn 14'!$L$9,'Übersicht SchüerIn 14'!$M$9)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14'!$D$11,'Übersicht SchüerIn 14'!$F$11,'Übersicht SchüerIn 14'!$G$11,'Übersicht SchüerIn 14'!$H$11,'Übersicht SchüerIn 14'!$I$11,'Übersicht SchüerIn 14'!$K$11,'Übersicht SchüerIn 14'!$L$11,'Übersicht SchüerIn 14'!$M$11)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14'!$C$12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14'!$D$9,'Übersicht SchüerIn 14'!$F$9,'Übersicht SchüerIn 14'!$G$9,'Übersicht SchüerIn 14'!$H$9,'Übersicht SchüerIn 14'!$I$9,'Übersicht SchüerIn 14'!$K$9,'Übersicht SchüerIn 14'!$L$9,'Übersicht SchüerIn 14'!$M$9)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14'!$D$12,'Übersicht SchüerIn 14'!$F$12,'Übersicht SchüerIn 14'!$G$12,'Übersicht SchüerIn 14'!$H$12,'Übersicht SchüerIn 14'!$I$12,'Übersicht SchüerIn 14'!$K$12,'Übersicht SchüerIn 14'!$L$12,'Übersicht SchüerIn 14'!$M$12)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16672"/>
        <c:axId val="175522560"/>
      </c:radarChart>
      <c:catAx>
        <c:axId val="1755166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522560"/>
        <c:crosses val="autoZero"/>
        <c:auto val="1"/>
        <c:lblAlgn val="ctr"/>
        <c:lblOffset val="100"/>
        <c:noMultiLvlLbl val="0"/>
      </c:catAx>
      <c:valAx>
        <c:axId val="17552256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5166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15'!$C$7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15'!$D$5,'Übersicht SchüerIn 15'!$E$5,'Übersicht SchüerIn 15'!$F$5,'Übersicht SchüerIn 15'!$G$5,'Übersicht SchüerIn 15'!$I$5,'Übersicht SchüerIn 15'!$J$5,'Übersicht SchüerIn 15'!$K$5)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15'!$D$7,'Übersicht SchüerIn 15'!$E$7,'Übersicht SchüerIn 15'!$F$7,'Übersicht SchüerIn 15'!$G$7,'Übersicht SchüerIn 15'!$I$7,'Übersicht SchüerIn 15'!$J$7,'Übersicht SchüerIn 15'!$K$7)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15'!$C$8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15'!$D$5,'Übersicht SchüerIn 15'!$E$5,'Übersicht SchüerIn 15'!$F$5,'Übersicht SchüerIn 15'!$G$5,'Übersicht SchüerIn 15'!$I$5,'Übersicht SchüerIn 15'!$J$5,'Übersicht SchüerIn 15'!$K$5)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15'!$D$8,'Übersicht SchüerIn 15'!$E$8,'Übersicht SchüerIn 15'!$F$8,'Übersicht SchüerIn 15'!$G$8,'Übersicht SchüerIn 15'!$I$8,'Übersicht SchüerIn 15'!$J$8,'Übersicht SchüerIn 15'!$K$8)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89248"/>
        <c:axId val="175590784"/>
      </c:radarChart>
      <c:catAx>
        <c:axId val="17558924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590784"/>
        <c:crosses val="autoZero"/>
        <c:auto val="1"/>
        <c:lblAlgn val="ctr"/>
        <c:lblOffset val="100"/>
        <c:noMultiLvlLbl val="0"/>
      </c:catAx>
      <c:valAx>
        <c:axId val="1755907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5892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15'!$C$11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15'!$D$9,'Übersicht SchüerIn 15'!$F$9,'Übersicht SchüerIn 15'!$G$9,'Übersicht SchüerIn 15'!$H$9,'Übersicht SchüerIn 15'!$I$9,'Übersicht SchüerIn 15'!$K$9,'Übersicht SchüerIn 15'!$L$9,'Übersicht SchüerIn 15'!$M$9)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15'!$D$11,'Übersicht SchüerIn 15'!$F$11,'Übersicht SchüerIn 15'!$G$11,'Übersicht SchüerIn 15'!$H$11,'Übersicht SchüerIn 15'!$I$11,'Übersicht SchüerIn 15'!$K$11,'Übersicht SchüerIn 15'!$L$11,'Übersicht SchüerIn 15'!$M$11)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15'!$C$12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15'!$D$9,'Übersicht SchüerIn 15'!$F$9,'Übersicht SchüerIn 15'!$G$9,'Übersicht SchüerIn 15'!$H$9,'Übersicht SchüerIn 15'!$I$9,'Übersicht SchüerIn 15'!$K$9,'Übersicht SchüerIn 15'!$L$9,'Übersicht SchüerIn 15'!$M$9)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15'!$D$12,'Übersicht SchüerIn 15'!$F$12,'Übersicht SchüerIn 15'!$G$12,'Übersicht SchüerIn 15'!$H$12,'Übersicht SchüerIn 15'!$I$12,'Übersicht SchüerIn 15'!$K$12,'Übersicht SchüerIn 15'!$L$12,'Übersicht SchüerIn 15'!$M$12)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24960"/>
        <c:axId val="175626496"/>
      </c:radarChart>
      <c:catAx>
        <c:axId val="1756249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626496"/>
        <c:crosses val="autoZero"/>
        <c:auto val="1"/>
        <c:lblAlgn val="ctr"/>
        <c:lblOffset val="100"/>
        <c:noMultiLvlLbl val="0"/>
      </c:catAx>
      <c:valAx>
        <c:axId val="17562649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624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16'!$C$7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16'!$D$5,'Übersicht SchüerIn 16'!$E$5,'Übersicht SchüerIn 16'!$F$5,'Übersicht SchüerIn 16'!$G$5,'Übersicht SchüerIn 16'!$I$5,'Übersicht SchüerIn 16'!$J$5,'Übersicht SchüerIn 16'!$K$5)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16'!$D$7,'Übersicht SchüerIn 16'!$E$7,'Übersicht SchüerIn 16'!$F$7,'Übersicht SchüerIn 16'!$G$7,'Übersicht SchüerIn 16'!$I$7,'Übersicht SchüerIn 16'!$J$7,'Übersicht SchüerIn 16'!$K$7)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16'!$C$8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16'!$D$5,'Übersicht SchüerIn 16'!$E$5,'Übersicht SchüerIn 16'!$F$5,'Übersicht SchüerIn 16'!$G$5,'Übersicht SchüerIn 16'!$I$5,'Übersicht SchüerIn 16'!$J$5,'Übersicht SchüerIn 16'!$K$5)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16'!$D$8,'Übersicht SchüerIn 16'!$E$8,'Übersicht SchüerIn 16'!$F$8,'Übersicht SchüerIn 16'!$G$8,'Übersicht SchüerIn 16'!$I$8,'Übersicht SchüerIn 16'!$J$8,'Übersicht SchüerIn 16'!$K$8)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21856"/>
        <c:axId val="175744128"/>
      </c:radarChart>
      <c:catAx>
        <c:axId val="1757218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744128"/>
        <c:crosses val="autoZero"/>
        <c:auto val="1"/>
        <c:lblAlgn val="ctr"/>
        <c:lblOffset val="100"/>
        <c:noMultiLvlLbl val="0"/>
      </c:catAx>
      <c:valAx>
        <c:axId val="17574412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7218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16'!$C$11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16'!$D$9,'Übersicht SchüerIn 16'!$F$9,'Übersicht SchüerIn 16'!$G$9,'Übersicht SchüerIn 16'!$H$9,'Übersicht SchüerIn 16'!$I$9,'Übersicht SchüerIn 16'!$K$9,'Übersicht SchüerIn 16'!$L$9,'Übersicht SchüerIn 16'!$M$9)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16'!$D$11,'Übersicht SchüerIn 16'!$F$11,'Übersicht SchüerIn 16'!$G$11,'Übersicht SchüerIn 16'!$H$11,'Übersicht SchüerIn 16'!$I$11,'Übersicht SchüerIn 16'!$K$11,'Übersicht SchüerIn 16'!$L$11,'Übersicht SchüerIn 16'!$M$11)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16'!$C$12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16'!$D$9,'Übersicht SchüerIn 16'!$F$9,'Übersicht SchüerIn 16'!$G$9,'Übersicht SchüerIn 16'!$H$9,'Übersicht SchüerIn 16'!$I$9,'Übersicht SchüerIn 16'!$K$9,'Übersicht SchüerIn 16'!$L$9,'Übersicht SchüerIn 16'!$M$9)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16'!$D$12,'Übersicht SchüerIn 16'!$F$12,'Übersicht SchüerIn 16'!$G$12,'Übersicht SchüerIn 16'!$H$12,'Übersicht SchüerIn 16'!$I$12,'Übersicht SchüerIn 16'!$K$12,'Übersicht SchüerIn 16'!$L$12,'Übersicht SchüerIn 16'!$M$12)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82144"/>
        <c:axId val="175783936"/>
      </c:radarChart>
      <c:catAx>
        <c:axId val="1757821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783936"/>
        <c:crosses val="autoZero"/>
        <c:auto val="1"/>
        <c:lblAlgn val="ctr"/>
        <c:lblOffset val="100"/>
        <c:noMultiLvlLbl val="0"/>
      </c:catAx>
      <c:valAx>
        <c:axId val="1757839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7821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17'!$C$7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17'!$D$5,'Übersicht SchüerIn 17'!$E$5,'Übersicht SchüerIn 17'!$F$5,'Übersicht SchüerIn 17'!$G$5,'Übersicht SchüerIn 17'!$I$5,'Übersicht SchüerIn 17'!$J$5,'Übersicht SchüerIn 17'!$K$5)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17'!$D$7,'Übersicht SchüerIn 17'!$E$7,'Übersicht SchüerIn 17'!$F$7,'Übersicht SchüerIn 17'!$G$7,'Übersicht SchüerIn 17'!$I$7,'Übersicht SchüerIn 17'!$J$7,'Übersicht SchüerIn 17'!$K$7)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17'!$C$8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17'!$D$5,'Übersicht SchüerIn 17'!$E$5,'Übersicht SchüerIn 17'!$F$5,'Übersicht SchüerIn 17'!$G$5,'Übersicht SchüerIn 17'!$I$5,'Übersicht SchüerIn 17'!$J$5,'Übersicht SchüerIn 17'!$K$5)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17'!$D$8,'Übersicht SchüerIn 17'!$E$8,'Übersicht SchüerIn 17'!$F$8,'Übersicht SchüerIn 17'!$G$8,'Übersicht SchüerIn 17'!$I$8,'Übersicht SchüerIn 17'!$J$8,'Übersicht SchüerIn 17'!$K$8)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58816"/>
        <c:axId val="175860352"/>
      </c:radarChart>
      <c:catAx>
        <c:axId val="1758588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860352"/>
        <c:crosses val="autoZero"/>
        <c:auto val="1"/>
        <c:lblAlgn val="ctr"/>
        <c:lblOffset val="100"/>
        <c:noMultiLvlLbl val="0"/>
      </c:catAx>
      <c:valAx>
        <c:axId val="17586035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8588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17'!$C$11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17'!$D$9,'Übersicht SchüerIn 17'!$F$9,'Übersicht SchüerIn 17'!$G$9,'Übersicht SchüerIn 17'!$H$9,'Übersicht SchüerIn 17'!$I$9,'Übersicht SchüerIn 17'!$K$9,'Übersicht SchüerIn 17'!$L$9,'Übersicht SchüerIn 17'!$M$9)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17'!$D$11,'Übersicht SchüerIn 17'!$F$11,'Übersicht SchüerIn 17'!$G$11,'Übersicht SchüerIn 17'!$H$11,'Übersicht SchüerIn 17'!$I$11,'Übersicht SchüerIn 17'!$K$11,'Übersicht SchüerIn 17'!$L$11,'Übersicht SchüerIn 17'!$M$11)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17'!$C$12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17'!$D$9,'Übersicht SchüerIn 17'!$F$9,'Übersicht SchüerIn 17'!$G$9,'Übersicht SchüerIn 17'!$H$9,'Übersicht SchüerIn 17'!$I$9,'Übersicht SchüerIn 17'!$K$9,'Übersicht SchüerIn 17'!$L$9,'Übersicht SchüerIn 17'!$M$9)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17'!$D$12,'Übersicht SchüerIn 17'!$F$12,'Übersicht SchüerIn 17'!$G$12,'Übersicht SchüerIn 17'!$H$12,'Übersicht SchüerIn 17'!$I$12,'Übersicht SchüerIn 17'!$K$12,'Übersicht SchüerIn 17'!$L$12,'Übersicht SchüerIn 17'!$M$12)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88640"/>
        <c:axId val="174241280"/>
      </c:radarChart>
      <c:catAx>
        <c:axId val="1758886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241280"/>
        <c:crosses val="autoZero"/>
        <c:auto val="1"/>
        <c:lblAlgn val="ctr"/>
        <c:lblOffset val="100"/>
        <c:noMultiLvlLbl val="0"/>
      </c:catAx>
      <c:valAx>
        <c:axId val="1742412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8886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18'!$C$7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18'!$D$5,'Übersicht SchüerIn 18'!$E$5,'Übersicht SchüerIn 18'!$F$5,'Übersicht SchüerIn 18'!$G$5,'Übersicht SchüerIn 18'!$I$5,'Übersicht SchüerIn 18'!$J$5,'Übersicht SchüerIn 18'!$K$5)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18'!$D$7,'Übersicht SchüerIn 18'!$E$7,'Übersicht SchüerIn 18'!$F$7,'Übersicht SchüerIn 18'!$G$7,'Übersicht SchüerIn 18'!$I$7,'Übersicht SchüerIn 18'!$J$7,'Übersicht SchüerIn 18'!$K$7)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18'!$C$8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18'!$D$5,'Übersicht SchüerIn 18'!$E$5,'Übersicht SchüerIn 18'!$F$5,'Übersicht SchüerIn 18'!$G$5,'Übersicht SchüerIn 18'!$I$5,'Übersicht SchüerIn 18'!$J$5,'Übersicht SchüerIn 18'!$K$5)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18'!$D$8,'Übersicht SchüerIn 18'!$E$8,'Übersicht SchüerIn 18'!$F$8,'Übersicht SchüerIn 18'!$G$8,'Übersicht SchüerIn 18'!$I$8,'Übersicht SchüerIn 18'!$J$8,'Übersicht SchüerIn 18'!$K$8)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61344"/>
        <c:axId val="175817088"/>
      </c:radarChart>
      <c:catAx>
        <c:axId val="1755613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817088"/>
        <c:crosses val="autoZero"/>
        <c:auto val="1"/>
        <c:lblAlgn val="ctr"/>
        <c:lblOffset val="100"/>
        <c:noMultiLvlLbl val="0"/>
      </c:catAx>
      <c:valAx>
        <c:axId val="1758170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56134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18'!$C$11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18'!$D$9,'Übersicht SchüerIn 18'!$F$9,'Übersicht SchüerIn 18'!$G$9,'Übersicht SchüerIn 18'!$H$9,'Übersicht SchüerIn 18'!$I$9,'Übersicht SchüerIn 18'!$K$9,'Übersicht SchüerIn 18'!$L$9,'Übersicht SchüerIn 18'!$M$9)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18'!$D$11,'Übersicht SchüerIn 18'!$F$11,'Übersicht SchüerIn 18'!$G$11,'Übersicht SchüerIn 18'!$H$11,'Übersicht SchüerIn 18'!$I$11,'Übersicht SchüerIn 18'!$K$11,'Übersicht SchüerIn 18'!$L$11,'Übersicht SchüerIn 18'!$M$11)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18'!$C$12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18'!$D$9,'Übersicht SchüerIn 18'!$F$9,'Übersicht SchüerIn 18'!$G$9,'Übersicht SchüerIn 18'!$H$9,'Übersicht SchüerIn 18'!$I$9,'Übersicht SchüerIn 18'!$K$9,'Übersicht SchüerIn 18'!$L$9,'Übersicht SchüerIn 18'!$M$9)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18'!$D$12,'Übersicht SchüerIn 18'!$F$12,'Übersicht SchüerIn 18'!$G$12,'Übersicht SchüerIn 18'!$H$12,'Übersicht SchüerIn 18'!$I$12,'Übersicht SchüerIn 18'!$K$12,'Übersicht SchüerIn 18'!$L$12,'Übersicht SchüerIn 18'!$M$12)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94944"/>
        <c:axId val="174996480"/>
      </c:radarChart>
      <c:catAx>
        <c:axId val="1749949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996480"/>
        <c:crosses val="autoZero"/>
        <c:auto val="1"/>
        <c:lblAlgn val="ctr"/>
        <c:lblOffset val="100"/>
        <c:noMultiLvlLbl val="0"/>
      </c:catAx>
      <c:valAx>
        <c:axId val="1749964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9949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19'!$C$7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19'!$D$5,'Übersicht SchüerIn 19'!$E$5,'Übersicht SchüerIn 19'!$F$5,'Übersicht SchüerIn 19'!$G$5,'Übersicht SchüerIn 19'!$I$5,'Übersicht SchüerIn 19'!$J$5,'Übersicht SchüerIn 19'!$K$5)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19'!$D$7,'Übersicht SchüerIn 19'!$E$7,'Übersicht SchüerIn 19'!$F$7,'Übersicht SchüerIn 19'!$G$7,'Übersicht SchüerIn 19'!$I$7,'Übersicht SchüerIn 19'!$J$7,'Übersicht SchüerIn 19'!$K$7)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19'!$C$8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19'!$D$5,'Übersicht SchüerIn 19'!$E$5,'Übersicht SchüerIn 19'!$F$5,'Übersicht SchüerIn 19'!$G$5,'Übersicht SchüerIn 19'!$I$5,'Übersicht SchüerIn 19'!$J$5,'Übersicht SchüerIn 19'!$K$5)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19'!$D$8,'Übersicht SchüerIn 19'!$E$8,'Übersicht SchüerIn 19'!$F$8,'Übersicht SchüerIn 19'!$G$8,'Übersicht SchüerIn 19'!$I$8,'Übersicht SchüerIn 19'!$J$8,'Übersicht SchüerIn 19'!$K$8)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71616"/>
        <c:axId val="175073152"/>
      </c:radarChart>
      <c:catAx>
        <c:axId val="17507161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073152"/>
        <c:crosses val="autoZero"/>
        <c:auto val="1"/>
        <c:lblAlgn val="ctr"/>
        <c:lblOffset val="100"/>
        <c:noMultiLvlLbl val="0"/>
      </c:catAx>
      <c:valAx>
        <c:axId val="17507315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0716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SchüerIn1'!$C$11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SchüerIn1'!$D$9,'Übersicht SchüerIn1'!$F$9,'Übersicht SchüerIn1'!$G$9,'Übersicht SchüerIn1'!$H$9,'Übersicht SchüerIn1'!$I$9,'Übersicht SchüerIn1'!$K$9,'Übersicht SchüerIn1'!$L$9,'Übersicht SchüerIn1'!$M$9)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SchüerIn1'!$D$11,'Übersicht SchüerIn1'!$F$11,'Übersicht SchüerIn1'!$G$11,'Übersicht SchüerIn1'!$H$11,'Übersicht SchüerIn1'!$I$11,'Übersicht SchüerIn1'!$K$11,'Übersicht SchüerIn1'!$L$11,'Übersicht SchüerIn1'!$M$11)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SchüerIn1'!$C$12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SchüerIn1'!$D$9,'Übersicht SchüerIn1'!$F$9,'Übersicht SchüerIn1'!$G$9,'Übersicht SchüerIn1'!$H$9,'Übersicht SchüerIn1'!$I$9,'Übersicht SchüerIn1'!$K$9,'Übersicht SchüerIn1'!$L$9,'Übersicht SchüerIn1'!$M$9)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SchüerIn1'!$D$12,'Übersicht SchüerIn1'!$F$12,'Übersicht SchüerIn1'!$G$12,'Übersicht SchüerIn1'!$H$12,'Übersicht SchüerIn1'!$I$12,'Übersicht SchüerIn1'!$K$12,'Übersicht SchüerIn1'!$L$12,'Übersicht SchüerIn1'!$M$12)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82368"/>
        <c:axId val="173483904"/>
      </c:radarChart>
      <c:catAx>
        <c:axId val="17348236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483904"/>
        <c:crosses val="autoZero"/>
        <c:auto val="1"/>
        <c:lblAlgn val="ctr"/>
        <c:lblOffset val="100"/>
        <c:noMultiLvlLbl val="0"/>
      </c:catAx>
      <c:valAx>
        <c:axId val="17348390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48236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19'!$C$11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19'!$D$9,'Übersicht SchüerIn 19'!$F$9,'Übersicht SchüerIn 19'!$G$9,'Übersicht SchüerIn 19'!$H$9,'Übersicht SchüerIn 19'!$I$9,'Übersicht SchüerIn 19'!$K$9,'Übersicht SchüerIn 19'!$L$9,'Übersicht SchüerIn 19'!$M$9)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19'!$D$11,'Übersicht SchüerIn 19'!$F$11,'Übersicht SchüerIn 19'!$G$11,'Übersicht SchüerIn 19'!$H$11,'Übersicht SchüerIn 19'!$I$11,'Übersicht SchüerIn 19'!$K$11,'Übersicht SchüerIn 19'!$L$11,'Übersicht SchüerIn 19'!$M$11)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19'!$C$12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19'!$D$9,'Übersicht SchüerIn 19'!$F$9,'Übersicht SchüerIn 19'!$G$9,'Übersicht SchüerIn 19'!$H$9,'Übersicht SchüerIn 19'!$I$9,'Übersicht SchüerIn 19'!$K$9,'Übersicht SchüerIn 19'!$L$9,'Übersicht SchüerIn 19'!$M$9)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19'!$D$12,'Übersicht SchüerIn 19'!$F$12,'Übersicht SchüerIn 19'!$G$12,'Übersicht SchüerIn 19'!$H$12,'Übersicht SchüerIn 19'!$I$12,'Übersicht SchüerIn 19'!$K$12,'Übersicht SchüerIn 19'!$L$12,'Übersicht SchüerIn 19'!$M$12)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45760"/>
        <c:axId val="176251648"/>
      </c:radarChart>
      <c:catAx>
        <c:axId val="17624576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251648"/>
        <c:crosses val="autoZero"/>
        <c:auto val="1"/>
        <c:lblAlgn val="ctr"/>
        <c:lblOffset val="100"/>
        <c:noMultiLvlLbl val="0"/>
      </c:catAx>
      <c:valAx>
        <c:axId val="1762516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2457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20'!$C$7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20'!$D$5,'Übersicht SchüerIn 20'!$E$5,'Übersicht SchüerIn 20'!$F$5,'Übersicht SchüerIn 20'!$G$5,'Übersicht SchüerIn 20'!$I$5,'Übersicht SchüerIn 20'!$J$5,'Übersicht SchüerIn 20'!$K$5)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20'!$D$7,'Übersicht SchüerIn 20'!$E$7,'Übersicht SchüerIn 20'!$F$7,'Übersicht SchüerIn 20'!$G$7,'Übersicht SchüerIn 20'!$I$7,'Übersicht SchüerIn 20'!$J$7,'Übersicht SchüerIn 20'!$K$7)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20'!$C$8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20'!$D$5,'Übersicht SchüerIn 20'!$E$5,'Übersicht SchüerIn 20'!$F$5,'Übersicht SchüerIn 20'!$G$5,'Übersicht SchüerIn 20'!$I$5,'Übersicht SchüerIn 20'!$J$5,'Übersicht SchüerIn 20'!$K$5)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20'!$D$8,'Übersicht SchüerIn 20'!$E$8,'Übersicht SchüerIn 20'!$F$8,'Übersicht SchüerIn 20'!$G$8,'Übersicht SchüerIn 20'!$I$8,'Übersicht SchüerIn 20'!$J$8,'Übersicht SchüerIn 20'!$K$8)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81472"/>
        <c:axId val="176283008"/>
      </c:radarChart>
      <c:catAx>
        <c:axId val="1762814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283008"/>
        <c:crosses val="autoZero"/>
        <c:auto val="1"/>
        <c:lblAlgn val="ctr"/>
        <c:lblOffset val="100"/>
        <c:noMultiLvlLbl val="0"/>
      </c:catAx>
      <c:valAx>
        <c:axId val="17628300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2814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20'!$C$11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20'!$D$9,'Übersicht SchüerIn 20'!$F$9,'Übersicht SchüerIn 20'!$G$9,'Übersicht SchüerIn 20'!$H$9,'Übersicht SchüerIn 20'!$I$9,'Übersicht SchüerIn 20'!$K$9,'Übersicht SchüerIn 20'!$L$9,'Übersicht SchüerIn 20'!$M$9)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20'!$D$11,'Übersicht SchüerIn 20'!$F$11,'Übersicht SchüerIn 20'!$G$11,'Übersicht SchüerIn 20'!$H$11,'Übersicht SchüerIn 20'!$I$11,'Übersicht SchüerIn 20'!$K$11,'Übersicht SchüerIn 20'!$L$11,'Übersicht SchüerIn 20'!$M$11)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20'!$C$12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20'!$D$9,'Übersicht SchüerIn 20'!$F$9,'Übersicht SchüerIn 20'!$G$9,'Übersicht SchüerIn 20'!$H$9,'Übersicht SchüerIn 20'!$I$9,'Übersicht SchüerIn 20'!$K$9,'Übersicht SchüerIn 20'!$L$9,'Übersicht SchüerIn 20'!$M$9)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20'!$D$12,'Übersicht SchüerIn 20'!$F$12,'Übersicht SchüerIn 20'!$G$12,'Übersicht SchüerIn 20'!$H$12,'Übersicht SchüerIn 20'!$I$12,'Übersicht SchüerIn 20'!$K$12,'Übersicht SchüerIn 20'!$L$12,'Übersicht SchüerIn 20'!$M$12)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21280"/>
        <c:axId val="176322816"/>
      </c:radarChart>
      <c:catAx>
        <c:axId val="17632128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322816"/>
        <c:crosses val="autoZero"/>
        <c:auto val="1"/>
        <c:lblAlgn val="ctr"/>
        <c:lblOffset val="100"/>
        <c:noMultiLvlLbl val="0"/>
      </c:catAx>
      <c:valAx>
        <c:axId val="1763228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32128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21'!$C$7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21'!$D$5,'Übersicht SchüerIn 21'!$E$5,'Übersicht SchüerIn 21'!$F$5,'Übersicht SchüerIn 21'!$G$5,'Übersicht SchüerIn 21'!$I$5,'Übersicht SchüerIn 21'!$J$5,'Übersicht SchüerIn 21'!$K$5)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21'!$D$7,'Übersicht SchüerIn 21'!$E$7,'Übersicht SchüerIn 21'!$F$7,'Übersicht SchüerIn 21'!$G$7,'Übersicht SchüerIn 21'!$I$7,'Übersicht SchüerIn 21'!$J$7,'Übersicht SchüerIn 21'!$K$7)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21'!$C$8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21'!$D$5,'Übersicht SchüerIn 21'!$E$5,'Übersicht SchüerIn 21'!$F$5,'Übersicht SchüerIn 21'!$G$5,'Übersicht SchüerIn 21'!$I$5,'Übersicht SchüerIn 21'!$J$5,'Übersicht SchüerIn 21'!$K$5)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21'!$D$8,'Übersicht SchüerIn 21'!$E$8,'Übersicht SchüerIn 21'!$F$8,'Übersicht SchüerIn 21'!$G$8,'Übersicht SchüerIn 21'!$I$8,'Übersicht SchüerIn 21'!$J$8,'Übersicht SchüerIn 21'!$K$8)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05888"/>
        <c:axId val="176407680"/>
      </c:radarChart>
      <c:catAx>
        <c:axId val="1764058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407680"/>
        <c:crosses val="autoZero"/>
        <c:auto val="1"/>
        <c:lblAlgn val="ctr"/>
        <c:lblOffset val="100"/>
        <c:noMultiLvlLbl val="0"/>
      </c:catAx>
      <c:valAx>
        <c:axId val="17640768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4058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21'!$C$11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21'!$D$9,'Übersicht SchüerIn 21'!$F$9,'Übersicht SchüerIn 21'!$G$9,'Übersicht SchüerIn 21'!$H$9,'Übersicht SchüerIn 21'!$I$9,'Übersicht SchüerIn 21'!$K$9,'Übersicht SchüerIn 21'!$L$9,'Übersicht SchüerIn 21'!$M$9)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21'!$D$11,'Übersicht SchüerIn 21'!$F$11,'Übersicht SchüerIn 21'!$G$11,'Übersicht SchüerIn 21'!$H$11,'Übersicht SchüerIn 21'!$I$11,'Übersicht SchüerIn 21'!$K$11,'Übersicht SchüerIn 21'!$L$11,'Übersicht SchüerIn 21'!$M$11)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21'!$C$12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21'!$D$9,'Übersicht SchüerIn 21'!$F$9,'Übersicht SchüerIn 21'!$G$9,'Übersicht SchüerIn 21'!$H$9,'Übersicht SchüerIn 21'!$I$9,'Übersicht SchüerIn 21'!$K$9,'Übersicht SchüerIn 21'!$L$9,'Übersicht SchüerIn 21'!$M$9)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21'!$D$12,'Übersicht SchüerIn 21'!$F$12,'Übersicht SchüerIn 21'!$G$12,'Übersicht SchüerIn 21'!$H$12,'Übersicht SchüerIn 21'!$I$12,'Übersicht SchüerIn 21'!$K$12,'Übersicht SchüerIn 21'!$L$12,'Übersicht SchüerIn 21'!$M$12)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25504"/>
        <c:axId val="175939584"/>
      </c:radarChart>
      <c:catAx>
        <c:axId val="1759255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939584"/>
        <c:crosses val="autoZero"/>
        <c:auto val="1"/>
        <c:lblAlgn val="ctr"/>
        <c:lblOffset val="100"/>
        <c:noMultiLvlLbl val="0"/>
      </c:catAx>
      <c:valAx>
        <c:axId val="1759395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925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22'!$C$7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22'!$D$5,'Übersicht SchüerIn 22'!$E$5,'Übersicht SchüerIn 22'!$F$5,'Übersicht SchüerIn 22'!$G$5,'Übersicht SchüerIn 22'!$I$5,'Übersicht SchüerIn 22'!$J$5,'Übersicht SchüerIn 22'!$K$5)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22'!$D$7,'Übersicht SchüerIn 22'!$E$7,'Übersicht SchüerIn 22'!$F$7,'Übersicht SchüerIn 22'!$G$7,'Übersicht SchüerIn 22'!$I$7,'Übersicht SchüerIn 22'!$J$7,'Übersicht SchüerIn 22'!$K$7)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22'!$C$8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22'!$D$5,'Übersicht SchüerIn 22'!$E$5,'Übersicht SchüerIn 22'!$F$5,'Übersicht SchüerIn 22'!$G$5,'Übersicht SchüerIn 22'!$I$5,'Übersicht SchüerIn 22'!$J$5,'Übersicht SchüerIn 22'!$K$5)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22'!$D$8,'Übersicht SchüerIn 22'!$E$8,'Übersicht SchüerIn 22'!$F$8,'Übersicht SchüerIn 22'!$G$8,'Übersicht SchüerIn 22'!$I$8,'Übersicht SchüerIn 22'!$J$8,'Übersicht SchüerIn 22'!$K$8)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965696"/>
        <c:axId val="175967232"/>
      </c:radarChart>
      <c:catAx>
        <c:axId val="17596569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5967232"/>
        <c:crosses val="autoZero"/>
        <c:auto val="1"/>
        <c:lblAlgn val="ctr"/>
        <c:lblOffset val="100"/>
        <c:noMultiLvlLbl val="0"/>
      </c:catAx>
      <c:valAx>
        <c:axId val="17596723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59656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22'!$C$11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22'!$D$9,'Übersicht SchüerIn 22'!$F$9,'Übersicht SchüerIn 22'!$G$9,'Übersicht SchüerIn 22'!$H$9,'Übersicht SchüerIn 22'!$I$9,'Übersicht SchüerIn 22'!$K$9,'Übersicht SchüerIn 22'!$L$9,'Übersicht SchüerIn 22'!$M$9)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22'!$D$11,'Übersicht SchüerIn 22'!$F$11,'Übersicht SchüerIn 22'!$G$11,'Übersicht SchüerIn 22'!$H$11,'Übersicht SchüerIn 22'!$I$11,'Übersicht SchüerIn 22'!$K$11,'Übersicht SchüerIn 22'!$L$11,'Übersicht SchüerIn 22'!$M$11)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22'!$C$12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22'!$D$9,'Übersicht SchüerIn 22'!$F$9,'Übersicht SchüerIn 22'!$G$9,'Übersicht SchüerIn 22'!$H$9,'Übersicht SchüerIn 22'!$I$9,'Übersicht SchüerIn 22'!$K$9,'Übersicht SchüerIn 22'!$L$9,'Übersicht SchüerIn 22'!$M$9)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22'!$D$12,'Übersicht SchüerIn 22'!$F$12,'Übersicht SchüerIn 22'!$G$12,'Übersicht SchüerIn 22'!$H$12,'Übersicht SchüerIn 22'!$I$12,'Übersicht SchüerIn 22'!$K$12,'Übersicht SchüerIn 22'!$L$12,'Übersicht SchüerIn 22'!$M$12)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001408"/>
        <c:axId val="176002944"/>
      </c:radarChart>
      <c:catAx>
        <c:axId val="1760014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002944"/>
        <c:crosses val="autoZero"/>
        <c:auto val="1"/>
        <c:lblAlgn val="ctr"/>
        <c:lblOffset val="100"/>
        <c:noMultiLvlLbl val="0"/>
      </c:catAx>
      <c:valAx>
        <c:axId val="17600294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0014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23'!$C$7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23'!$D$5,'Übersicht SchüerIn 23'!$E$5,'Übersicht SchüerIn 23'!$F$5,'Übersicht SchüerIn 23'!$G$5,'Übersicht SchüerIn 23'!$I$5,'Übersicht SchüerIn 23'!$J$5,'Übersicht SchüerIn 23'!$K$5)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23'!$D$7,'Übersicht SchüerIn 23'!$E$7,'Übersicht SchüerIn 23'!$F$7,'Übersicht SchüerIn 23'!$G$7,'Übersicht SchüerIn 23'!$I$7,'Übersicht SchüerIn 23'!$J$7,'Übersicht SchüerIn 23'!$K$7)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23'!$C$8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23'!$D$5,'Übersicht SchüerIn 23'!$E$5,'Übersicht SchüerIn 23'!$F$5,'Übersicht SchüerIn 23'!$G$5,'Übersicht SchüerIn 23'!$I$5,'Übersicht SchüerIn 23'!$J$5,'Übersicht SchüerIn 23'!$K$5)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23'!$D$8,'Übersicht SchüerIn 23'!$E$8,'Übersicht SchüerIn 23'!$F$8,'Übersicht SchüerIn 23'!$G$8,'Übersicht SchüerIn 23'!$I$8,'Übersicht SchüerIn 23'!$J$8,'Übersicht SchüerIn 23'!$K$8)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67808"/>
        <c:axId val="174973696"/>
      </c:radarChart>
      <c:catAx>
        <c:axId val="1749678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4973696"/>
        <c:crosses val="autoZero"/>
        <c:auto val="1"/>
        <c:lblAlgn val="ctr"/>
        <c:lblOffset val="100"/>
        <c:noMultiLvlLbl val="0"/>
      </c:catAx>
      <c:valAx>
        <c:axId val="17497369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49678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23'!$C$11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23'!$D$9,'Übersicht SchüerIn 23'!$F$9,'Übersicht SchüerIn 23'!$G$9,'Übersicht SchüerIn 23'!$H$9,'Übersicht SchüerIn 23'!$I$9,'Übersicht SchüerIn 23'!$K$9,'Übersicht SchüerIn 23'!$L$9,'Übersicht SchüerIn 23'!$M$9)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23'!$D$11,'Übersicht SchüerIn 23'!$F$11,'Übersicht SchüerIn 23'!$G$11,'Übersicht SchüerIn 23'!$H$11,'Übersicht SchüerIn 23'!$I$11,'Übersicht SchüerIn 23'!$K$11,'Übersicht SchüerIn 23'!$L$11,'Übersicht SchüerIn 23'!$M$11)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23'!$C$12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23'!$D$9,'Übersicht SchüerIn 23'!$F$9,'Übersicht SchüerIn 23'!$G$9,'Übersicht SchüerIn 23'!$H$9,'Übersicht SchüerIn 23'!$I$9,'Übersicht SchüerIn 23'!$K$9,'Übersicht SchüerIn 23'!$L$9,'Übersicht SchüerIn 23'!$M$9)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23'!$D$12,'Übersicht SchüerIn 23'!$F$12,'Übersicht SchüerIn 23'!$G$12,'Übersicht SchüerIn 23'!$H$12,'Übersicht SchüerIn 23'!$I$12,'Übersicht SchüerIn 23'!$K$12,'Übersicht SchüerIn 23'!$L$12,'Übersicht SchüerIn 23'!$M$12)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77088"/>
        <c:axId val="176778624"/>
      </c:radarChart>
      <c:catAx>
        <c:axId val="1767770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778624"/>
        <c:crosses val="autoZero"/>
        <c:auto val="1"/>
        <c:lblAlgn val="ctr"/>
        <c:lblOffset val="100"/>
        <c:noMultiLvlLbl val="0"/>
      </c:catAx>
      <c:valAx>
        <c:axId val="17677862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7770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24'!$C$7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24'!$D$5,'Übersicht SchüerIn 24'!$E$5,'Übersicht SchüerIn 24'!$F$5,'Übersicht SchüerIn 24'!$G$5,'Übersicht SchüerIn 24'!$I$5,'Übersicht SchüerIn 24'!$J$5,'Übersicht SchüerIn 24'!$K$5)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24'!$D$7,'Übersicht SchüerIn 24'!$E$7,'Übersicht SchüerIn 24'!$F$7,'Übersicht SchüerIn 24'!$G$7,'Übersicht SchüerIn 24'!$I$7,'Übersicht SchüerIn 24'!$J$7,'Übersicht SchüerIn 24'!$K$7)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24'!$C$8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24'!$D$5,'Übersicht SchüerIn 24'!$E$5,'Übersicht SchüerIn 24'!$F$5,'Übersicht SchüerIn 24'!$G$5,'Übersicht SchüerIn 24'!$I$5,'Übersicht SchüerIn 24'!$J$5,'Übersicht SchüerIn 24'!$K$5)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24'!$D$8,'Übersicht SchüerIn 24'!$E$8,'Übersicht SchüerIn 24'!$F$8,'Übersicht SchüerIn 24'!$G$8,'Übersicht SchüerIn 24'!$I$8,'Übersicht SchüerIn 24'!$J$8,'Übersicht SchüerIn 24'!$K$8)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25088"/>
        <c:axId val="176826624"/>
      </c:radarChart>
      <c:catAx>
        <c:axId val="17682508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826624"/>
        <c:crosses val="autoZero"/>
        <c:auto val="1"/>
        <c:lblAlgn val="ctr"/>
        <c:lblOffset val="100"/>
        <c:noMultiLvlLbl val="0"/>
      </c:catAx>
      <c:valAx>
        <c:axId val="17682662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82508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2'!$D$5,'Übersicht SchüerIn 2'!$E$5,'Übersicht SchüerIn 2'!$F$5,'Übersicht SchüerIn 2'!$G$5,'Übersicht SchüerIn 2'!$I$5,'Übersicht SchüerIn 2'!$J$5,'Übersicht SchüerIn 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2'!$D$7,'Übersicht SchüerIn 2'!$E$7,'Übersicht SchüerIn 2'!$F$7,'Übersicht SchüerIn 2'!$G$7,'Übersicht SchüerIn 2'!$I$7,'Übersicht SchüerIn 2'!$J$7,'Übersicht SchüerIn 2'!$K$7)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2'!$D$5,'Übersicht SchüerIn 2'!$E$5,'Übersicht SchüerIn 2'!$F$5,'Übersicht SchüerIn 2'!$G$5,'Übersicht SchüerIn 2'!$I$5,'Übersicht SchüerIn 2'!$J$5,'Übersicht SchüerIn 2'!$K$5)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2'!$D$8,'Übersicht SchüerIn 2'!$E$8,'Übersicht SchüerIn 2'!$F$8,'Übersicht SchüerIn 2'!$G$8,'Übersicht SchüerIn 2'!$I$8,'Übersicht SchüerIn 2'!$J$8,'Übersicht SchüerIn 2'!$K$8)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01824"/>
        <c:axId val="173520000"/>
      </c:radarChart>
      <c:catAx>
        <c:axId val="1735018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520000"/>
        <c:crosses val="autoZero"/>
        <c:auto val="1"/>
        <c:lblAlgn val="ctr"/>
        <c:lblOffset val="100"/>
        <c:noMultiLvlLbl val="0"/>
      </c:catAx>
      <c:valAx>
        <c:axId val="17352000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5018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24'!$C$11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24'!$D$9,'Übersicht SchüerIn 24'!$F$9,'Übersicht SchüerIn 24'!$G$9,'Übersicht SchüerIn 24'!$H$9,'Übersicht SchüerIn 24'!$I$9,'Übersicht SchüerIn 24'!$K$9,'Übersicht SchüerIn 24'!$L$9,'Übersicht SchüerIn 24'!$M$9)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24'!$D$11,'Übersicht SchüerIn 24'!$F$11,'Übersicht SchüerIn 24'!$G$11,'Übersicht SchüerIn 24'!$H$11,'Übersicht SchüerIn 24'!$I$11,'Übersicht SchüerIn 24'!$K$11,'Übersicht SchüerIn 24'!$L$11,'Übersicht SchüerIn 24'!$M$11)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24'!$C$12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24'!$D$9,'Übersicht SchüerIn 24'!$F$9,'Übersicht SchüerIn 24'!$G$9,'Übersicht SchüerIn 24'!$H$9,'Übersicht SchüerIn 24'!$I$9,'Übersicht SchüerIn 24'!$K$9,'Übersicht SchüerIn 24'!$L$9,'Übersicht SchüerIn 24'!$M$9)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24'!$D$12,'Übersicht SchüerIn 24'!$F$12,'Übersicht SchüerIn 24'!$G$12,'Übersicht SchüerIn 24'!$H$12,'Übersicht SchüerIn 24'!$I$12,'Übersicht SchüerIn 24'!$K$12,'Übersicht SchüerIn 24'!$L$12,'Übersicht SchüerIn 24'!$M$12)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60544"/>
        <c:axId val="176862336"/>
      </c:radarChart>
      <c:catAx>
        <c:axId val="1768605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862336"/>
        <c:crosses val="autoZero"/>
        <c:auto val="1"/>
        <c:lblAlgn val="ctr"/>
        <c:lblOffset val="100"/>
        <c:noMultiLvlLbl val="0"/>
      </c:catAx>
      <c:valAx>
        <c:axId val="1768623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86054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25'!$C$7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25'!$D$5,'Übersicht SchüerIn 25'!$E$5,'Übersicht SchüerIn 25'!$F$5,'Übersicht SchüerIn 25'!$G$5,'Übersicht SchüerIn 25'!$I$5,'Übersicht SchüerIn 25'!$J$5,'Übersicht SchüerIn 25'!$K$5)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25'!$D$7,'Übersicht SchüerIn 25'!$E$7,'Übersicht SchüerIn 25'!$F$7,'Übersicht SchüerIn 25'!$G$7,'Übersicht SchüerIn 25'!$I$7,'Übersicht SchüerIn 25'!$J$7,'Übersicht SchüerIn 25'!$K$7)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25'!$C$8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25'!$D$5,'Übersicht SchüerIn 25'!$E$5,'Übersicht SchüerIn 25'!$F$5,'Übersicht SchüerIn 25'!$G$5,'Übersicht SchüerIn 25'!$I$5,'Übersicht SchüerIn 25'!$J$5,'Übersicht SchüerIn 25'!$K$5)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25'!$D$8,'Übersicht SchüerIn 25'!$E$8,'Übersicht SchüerIn 25'!$F$8,'Übersicht SchüerIn 25'!$G$8,'Übersicht SchüerIn 25'!$I$8,'Übersicht SchüerIn 25'!$J$8,'Übersicht SchüerIn 25'!$K$8)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19424"/>
        <c:axId val="176562176"/>
      </c:radarChart>
      <c:catAx>
        <c:axId val="1765194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562176"/>
        <c:crosses val="autoZero"/>
        <c:auto val="1"/>
        <c:lblAlgn val="ctr"/>
        <c:lblOffset val="100"/>
        <c:noMultiLvlLbl val="0"/>
      </c:catAx>
      <c:valAx>
        <c:axId val="17656217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5194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25'!$C$11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25'!$D$9,'Übersicht SchüerIn 25'!$F$9,'Übersicht SchüerIn 25'!$G$9,'Übersicht SchüerIn 25'!$H$9,'Übersicht SchüerIn 25'!$I$9,'Übersicht SchüerIn 25'!$K$9,'Übersicht SchüerIn 25'!$L$9,'Übersicht SchüerIn 25'!$M$9)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25'!$D$11,'Übersicht SchüerIn 25'!$F$11,'Übersicht SchüerIn 25'!$G$11,'Übersicht SchüerIn 25'!$H$11,'Übersicht SchüerIn 25'!$I$11,'Übersicht SchüerIn 25'!$K$11,'Übersicht SchüerIn 25'!$L$11,'Übersicht SchüerIn 25'!$M$11)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25'!$C$12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25'!$D$9,'Übersicht SchüerIn 25'!$F$9,'Übersicht SchüerIn 25'!$G$9,'Übersicht SchüerIn 25'!$H$9,'Übersicht SchüerIn 25'!$I$9,'Übersicht SchüerIn 25'!$K$9,'Übersicht SchüerIn 25'!$L$9,'Übersicht SchüerIn 25'!$M$9)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25'!$D$12,'Übersicht SchüerIn 25'!$F$12,'Übersicht SchüerIn 25'!$G$12,'Übersicht SchüerIn 25'!$H$12,'Übersicht SchüerIn 25'!$I$12,'Übersicht SchüerIn 25'!$K$12,'Übersicht SchüerIn 25'!$L$12,'Übersicht SchüerIn 25'!$M$12)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2000"/>
        <c:axId val="176593536"/>
      </c:radarChart>
      <c:catAx>
        <c:axId val="1765920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593536"/>
        <c:crosses val="autoZero"/>
        <c:auto val="1"/>
        <c:lblAlgn val="ctr"/>
        <c:lblOffset val="100"/>
        <c:noMultiLvlLbl val="0"/>
      </c:catAx>
      <c:valAx>
        <c:axId val="1765935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5920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26'!$C$7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26'!$D$5,'Übersicht SchüerIn 26'!$E$5,'Übersicht SchüerIn 26'!$F$5,'Übersicht SchüerIn 26'!$G$5,'Übersicht SchüerIn 26'!$I$5,'Übersicht SchüerIn 26'!$J$5,'Übersicht SchüerIn 26'!$K$5)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26'!$D$7,'Übersicht SchüerIn 26'!$E$7,'Übersicht SchüerIn 26'!$F$7,'Übersicht SchüerIn 26'!$G$7,'Übersicht SchüerIn 26'!$I$7,'Übersicht SchüerIn 26'!$J$7,'Übersicht SchüerIn 26'!$K$7)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26'!$C$8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26'!$D$5,'Übersicht SchüerIn 26'!$E$5,'Übersicht SchüerIn 26'!$F$5,'Übersicht SchüerIn 26'!$G$5,'Übersicht SchüerIn 26'!$I$5,'Übersicht SchüerIn 26'!$J$5,'Übersicht SchüerIn 26'!$K$5)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26'!$D$8,'Übersicht SchüerIn 26'!$E$8,'Übersicht SchüerIn 26'!$F$8,'Übersicht SchüerIn 26'!$G$8,'Übersicht SchüerIn 26'!$I$8,'Übersicht SchüerIn 26'!$J$8,'Übersicht SchüerIn 26'!$K$8)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68672"/>
        <c:axId val="176670208"/>
      </c:radarChart>
      <c:catAx>
        <c:axId val="17666867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670208"/>
        <c:crosses val="autoZero"/>
        <c:auto val="1"/>
        <c:lblAlgn val="ctr"/>
        <c:lblOffset val="100"/>
        <c:noMultiLvlLbl val="0"/>
      </c:catAx>
      <c:valAx>
        <c:axId val="17667020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6686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26'!$C$11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26'!$D$9,'Übersicht SchüerIn 26'!$F$9,'Übersicht SchüerIn 26'!$G$9,'Übersicht SchüerIn 26'!$H$9,'Übersicht SchüerIn 26'!$I$9,'Übersicht SchüerIn 26'!$K$9,'Übersicht SchüerIn 26'!$L$9,'Übersicht SchüerIn 26'!$M$9)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26'!$D$11,'Übersicht SchüerIn 26'!$F$11,'Übersicht SchüerIn 26'!$G$11,'Übersicht SchüerIn 26'!$H$11,'Übersicht SchüerIn 26'!$I$11,'Übersicht SchüerIn 26'!$K$11,'Übersicht SchüerIn 26'!$L$11,'Übersicht SchüerIn 26'!$M$11)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26'!$C$12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26'!$D$9,'Übersicht SchüerIn 26'!$F$9,'Übersicht SchüerIn 26'!$G$9,'Übersicht SchüerIn 26'!$H$9,'Übersicht SchüerIn 26'!$I$9,'Übersicht SchüerIn 26'!$K$9,'Übersicht SchüerIn 26'!$L$9,'Übersicht SchüerIn 26'!$M$9)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26'!$D$12,'Übersicht SchüerIn 26'!$F$12,'Übersicht SchüerIn 26'!$G$12,'Übersicht SchüerIn 26'!$H$12,'Übersicht SchüerIn 26'!$I$12,'Übersicht SchüerIn 26'!$K$12,'Übersicht SchüerIn 26'!$L$12,'Übersicht SchüerIn 26'!$M$12)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91840"/>
        <c:axId val="176710016"/>
      </c:radarChart>
      <c:catAx>
        <c:axId val="1766918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710016"/>
        <c:crosses val="autoZero"/>
        <c:auto val="1"/>
        <c:lblAlgn val="ctr"/>
        <c:lblOffset val="100"/>
        <c:noMultiLvlLbl val="0"/>
      </c:catAx>
      <c:valAx>
        <c:axId val="1767100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69184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27'!$C$7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27'!$D$5,'Übersicht SchüerIn 27'!$E$5,'Übersicht SchüerIn 27'!$F$5,'Übersicht SchüerIn 27'!$G$5,'Übersicht SchüerIn 27'!$I$5,'Übersicht SchüerIn 27'!$J$5,'Übersicht SchüerIn 27'!$K$5)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27'!$D$7,'Übersicht SchüerIn 27'!$E$7,'Übersicht SchüerIn 27'!$F$7,'Übersicht SchüerIn 27'!$G$7,'Übersicht SchüerIn 27'!$I$7,'Übersicht SchüerIn 27'!$J$7,'Übersicht SchüerIn 27'!$K$7)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27'!$C$8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27'!$D$5,'Übersicht SchüerIn 27'!$E$5,'Übersicht SchüerIn 27'!$F$5,'Übersicht SchüerIn 27'!$G$5,'Übersicht SchüerIn 27'!$I$5,'Übersicht SchüerIn 27'!$J$5,'Übersicht SchüerIn 27'!$K$5)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27'!$D$8,'Übersicht SchüerIn 27'!$E$8,'Übersicht SchüerIn 27'!$F$8,'Übersicht SchüerIn 27'!$G$8,'Übersicht SchüerIn 27'!$I$8,'Übersicht SchüerIn 27'!$J$8,'Übersicht SchüerIn 27'!$K$8)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48032"/>
        <c:axId val="176749568"/>
      </c:radarChart>
      <c:catAx>
        <c:axId val="1767480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6749568"/>
        <c:crosses val="autoZero"/>
        <c:auto val="1"/>
        <c:lblAlgn val="ctr"/>
        <c:lblOffset val="100"/>
        <c:noMultiLvlLbl val="0"/>
      </c:catAx>
      <c:valAx>
        <c:axId val="17674956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7480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27'!$C$11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27'!$D$9,'Übersicht SchüerIn 27'!$F$9,'Übersicht SchüerIn 27'!$G$9,'Übersicht SchüerIn 27'!$H$9,'Übersicht SchüerIn 27'!$I$9,'Übersicht SchüerIn 27'!$K$9,'Übersicht SchüerIn 27'!$L$9,'Übersicht SchüerIn 27'!$M$9)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27'!$D$11,'Übersicht SchüerIn 27'!$F$11,'Übersicht SchüerIn 27'!$G$11,'Übersicht SchüerIn 27'!$H$11,'Übersicht SchüerIn 27'!$I$11,'Übersicht SchüerIn 27'!$K$11,'Übersicht SchüerIn 27'!$L$11,'Übersicht SchüerIn 27'!$M$11)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27'!$C$12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27'!$D$9,'Übersicht SchüerIn 27'!$F$9,'Übersicht SchüerIn 27'!$G$9,'Übersicht SchüerIn 27'!$H$9,'Übersicht SchüerIn 27'!$I$9,'Übersicht SchüerIn 27'!$K$9,'Übersicht SchüerIn 27'!$L$9,'Übersicht SchüerIn 27'!$M$9)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27'!$D$12,'Übersicht SchüerIn 27'!$F$12,'Übersicht SchüerIn 27'!$G$12,'Übersicht SchüerIn 27'!$H$12,'Übersicht SchüerIn 27'!$I$12,'Übersicht SchüerIn 27'!$K$12,'Übersicht SchüerIn 27'!$L$12,'Übersicht SchüerIn 27'!$M$12)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16224"/>
        <c:axId val="177317760"/>
      </c:radarChart>
      <c:catAx>
        <c:axId val="17731622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317760"/>
        <c:crosses val="autoZero"/>
        <c:auto val="1"/>
        <c:lblAlgn val="ctr"/>
        <c:lblOffset val="100"/>
        <c:noMultiLvlLbl val="0"/>
      </c:catAx>
      <c:valAx>
        <c:axId val="17731776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3162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28'!$C$7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28'!$D$5,'Übersicht SchüerIn 28'!$E$5,'Übersicht SchüerIn 28'!$F$5,'Übersicht SchüerIn 28'!$G$5,'Übersicht SchüerIn 28'!$I$5,'Übersicht SchüerIn 28'!$J$5,'Übersicht SchüerIn 28'!$K$5)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28'!$D$7,'Übersicht SchüerIn 28'!$E$7,'Übersicht SchüerIn 28'!$F$7,'Übersicht SchüerIn 28'!$G$7,'Übersicht SchüerIn 28'!$I$7,'Übersicht SchüerIn 28'!$J$7,'Übersicht SchüerIn 28'!$K$7)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28'!$C$8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28'!$D$5,'Übersicht SchüerIn 28'!$E$5,'Übersicht SchüerIn 28'!$F$5,'Übersicht SchüerIn 28'!$G$5,'Übersicht SchüerIn 28'!$I$5,'Übersicht SchüerIn 28'!$J$5,'Übersicht SchüerIn 28'!$K$5)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28'!$D$8,'Übersicht SchüerIn 28'!$E$8,'Übersicht SchüerIn 28'!$F$8,'Übersicht SchüerIn 28'!$G$8,'Übersicht SchüerIn 28'!$I$8,'Übersicht SchüerIn 28'!$J$8,'Übersicht SchüerIn 28'!$K$8)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6592"/>
        <c:axId val="177148288"/>
      </c:radarChart>
      <c:catAx>
        <c:axId val="17612659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148288"/>
        <c:crosses val="autoZero"/>
        <c:auto val="1"/>
        <c:lblAlgn val="ctr"/>
        <c:lblOffset val="100"/>
        <c:noMultiLvlLbl val="0"/>
      </c:catAx>
      <c:valAx>
        <c:axId val="17714828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612659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28'!$C$11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28'!$D$9,'Übersicht SchüerIn 28'!$F$9,'Übersicht SchüerIn 28'!$G$9,'Übersicht SchüerIn 28'!$H$9,'Übersicht SchüerIn 28'!$I$9,'Übersicht SchüerIn 28'!$K$9,'Übersicht SchüerIn 28'!$L$9,'Übersicht SchüerIn 28'!$M$9)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28'!$D$11,'Übersicht SchüerIn 28'!$F$11,'Übersicht SchüerIn 28'!$G$11,'Übersicht SchüerIn 28'!$H$11,'Übersicht SchüerIn 28'!$I$11,'Übersicht SchüerIn 28'!$K$11,'Übersicht SchüerIn 28'!$L$11,'Übersicht SchüerIn 28'!$M$11)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28'!$C$12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28'!$D$9,'Übersicht SchüerIn 28'!$F$9,'Übersicht SchüerIn 28'!$G$9,'Übersicht SchüerIn 28'!$H$9,'Übersicht SchüerIn 28'!$I$9,'Übersicht SchüerIn 28'!$K$9,'Übersicht SchüerIn 28'!$L$9,'Übersicht SchüerIn 28'!$M$9)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28'!$D$12,'Übersicht SchüerIn 28'!$F$12,'Übersicht SchüerIn 28'!$G$12,'Übersicht SchüerIn 28'!$H$12,'Übersicht SchüerIn 28'!$I$12,'Übersicht SchüerIn 28'!$K$12,'Übersicht SchüerIn 28'!$L$12,'Übersicht SchüerIn 28'!$M$12)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69920"/>
        <c:axId val="177171456"/>
      </c:radarChart>
      <c:catAx>
        <c:axId val="1771699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171456"/>
        <c:crosses val="autoZero"/>
        <c:auto val="1"/>
        <c:lblAlgn val="ctr"/>
        <c:lblOffset val="100"/>
        <c:noMultiLvlLbl val="0"/>
      </c:catAx>
      <c:valAx>
        <c:axId val="17717145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1699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29'!$C$7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29'!$D$5,'Übersicht SchüerIn 29'!$E$5,'Übersicht SchüerIn 29'!$F$5,'Übersicht SchüerIn 29'!$G$5,'Übersicht SchüerIn 29'!$I$5,'Übersicht SchüerIn 29'!$J$5,'Übersicht SchüerIn 29'!$K$5)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29'!$D$7,'Übersicht SchüerIn 29'!$E$7,'Übersicht SchüerIn 29'!$F$7,'Übersicht SchüerIn 29'!$G$7,'Übersicht SchüerIn 29'!$I$7,'Übersicht SchüerIn 29'!$J$7,'Übersicht SchüerIn 29'!$K$7)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29'!$C$8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29'!$D$5,'Übersicht SchüerIn 29'!$E$5,'Übersicht SchüerIn 29'!$F$5,'Übersicht SchüerIn 29'!$G$5,'Übersicht SchüerIn 29'!$I$5,'Übersicht SchüerIn 29'!$J$5,'Übersicht SchüerIn 29'!$K$5)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29'!$D$8,'Übersicht SchüerIn 29'!$E$8,'Übersicht SchüerIn 29'!$F$8,'Übersicht SchüerIn 29'!$G$8,'Übersicht SchüerIn 29'!$I$8,'Übersicht SchüerIn 29'!$J$8,'Übersicht SchüerIn 29'!$K$8)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38400"/>
        <c:axId val="177239936"/>
      </c:radarChart>
      <c:catAx>
        <c:axId val="17723840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239936"/>
        <c:crosses val="autoZero"/>
        <c:auto val="1"/>
        <c:lblAlgn val="ctr"/>
        <c:lblOffset val="100"/>
        <c:noMultiLvlLbl val="0"/>
      </c:catAx>
      <c:valAx>
        <c:axId val="17723993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2384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2'!$D$9,'Übersicht SchüerIn 2'!$F$9,'Übersicht SchüerIn 2'!$G$9,'Übersicht SchüerIn 2'!$H$9,'Übersicht SchüerIn 2'!$I$9,'Übersicht SchüerIn 2'!$K$9,'Übersicht SchüerIn 2'!$L$9,'Übersicht SchüerIn 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2'!$D$11,'Übersicht SchüerIn 2'!$F$11,'Übersicht SchüerIn 2'!$G$11,'Übersicht SchüerIn 2'!$H$11,'Übersicht SchüerIn 2'!$I$11,'Übersicht SchüerIn 2'!$K$11,'Übersicht SchüerIn 2'!$L$11,'Übersicht SchüerIn 2'!$M$11)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2'!$D$9,'Übersicht SchüerIn 2'!$F$9,'Übersicht SchüerIn 2'!$G$9,'Übersicht SchüerIn 2'!$H$9,'Übersicht SchüerIn 2'!$I$9,'Übersicht SchüerIn 2'!$K$9,'Übersicht SchüerIn 2'!$L$9,'Übersicht SchüerIn 2'!$M$9)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2'!$D$12,'Übersicht SchüerIn 2'!$F$12,'Übersicht SchüerIn 2'!$G$12,'Übersicht SchüerIn 2'!$H$12,'Übersicht SchüerIn 2'!$I$12,'Übersicht SchüerIn 2'!$K$12,'Übersicht SchüerIn 2'!$L$12,'Übersicht SchüerIn 2'!$M$12)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98432"/>
        <c:axId val="173299584"/>
      </c:radarChart>
      <c:catAx>
        <c:axId val="17329843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299584"/>
        <c:crosses val="autoZero"/>
        <c:auto val="1"/>
        <c:lblAlgn val="ctr"/>
        <c:lblOffset val="100"/>
        <c:noMultiLvlLbl val="0"/>
      </c:catAx>
      <c:valAx>
        <c:axId val="17329958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2984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29'!$C$11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29'!$D$9,'Übersicht SchüerIn 29'!$F$9,'Übersicht SchüerIn 29'!$G$9,'Übersicht SchüerIn 29'!$H$9,'Übersicht SchüerIn 29'!$I$9,'Übersicht SchüerIn 29'!$K$9,'Übersicht SchüerIn 29'!$L$9,'Übersicht SchüerIn 29'!$M$9)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29'!$D$11,'Übersicht SchüerIn 29'!$F$11,'Übersicht SchüerIn 29'!$G$11,'Übersicht SchüerIn 29'!$H$11,'Übersicht SchüerIn 29'!$I$11,'Übersicht SchüerIn 29'!$K$11,'Übersicht SchüerIn 29'!$L$11,'Übersicht SchüerIn 29'!$M$11)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29'!$C$12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29'!$D$9,'Übersicht SchüerIn 29'!$F$9,'Übersicht SchüerIn 29'!$G$9,'Übersicht SchüerIn 29'!$H$9,'Übersicht SchüerIn 29'!$I$9,'Übersicht SchüerIn 29'!$K$9,'Übersicht SchüerIn 29'!$L$9,'Übersicht SchüerIn 29'!$M$9)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29'!$D$12,'Übersicht SchüerIn 29'!$F$12,'Übersicht SchüerIn 29'!$G$12,'Übersicht SchüerIn 29'!$H$12,'Übersicht SchüerIn 29'!$I$12,'Übersicht SchüerIn 29'!$K$12,'Übersicht SchüerIn 29'!$L$12,'Übersicht SchüerIn 29'!$M$12)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65664"/>
        <c:axId val="177611520"/>
      </c:radarChart>
      <c:catAx>
        <c:axId val="17726566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611520"/>
        <c:crosses val="autoZero"/>
        <c:auto val="1"/>
        <c:lblAlgn val="ctr"/>
        <c:lblOffset val="100"/>
        <c:noMultiLvlLbl val="0"/>
      </c:catAx>
      <c:valAx>
        <c:axId val="177611520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2656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30'!$C$7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30'!$D$5,'Übersicht SchüerIn 30'!$E$5,'Übersicht SchüerIn 30'!$F$5,'Übersicht SchüerIn 30'!$G$5,'Übersicht SchüerIn 30'!$I$5,'Übersicht SchüerIn 30'!$J$5,'Übersicht SchüerIn 30'!$K$5)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30'!$D$7,'Übersicht SchüerIn 30'!$E$7,'Übersicht SchüerIn 30'!$F$7,'Übersicht SchüerIn 30'!$G$7,'Übersicht SchüerIn 30'!$I$7,'Übersicht SchüerIn 30'!$J$7,'Übersicht SchüerIn 30'!$K$7)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30'!$C$8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30'!$D$5,'Übersicht SchüerIn 30'!$E$5,'Übersicht SchüerIn 30'!$F$5,'Übersicht SchüerIn 30'!$G$5,'Übersicht SchüerIn 30'!$I$5,'Übersicht SchüerIn 30'!$J$5,'Übersicht SchüerIn 30'!$K$5)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30'!$D$8,'Übersicht SchüerIn 30'!$E$8,'Übersicht SchüerIn 30'!$F$8,'Übersicht SchüerIn 30'!$G$8,'Übersicht SchüerIn 30'!$I$8,'Übersicht SchüerIn 30'!$J$8,'Übersicht SchüerIn 30'!$K$8)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66304"/>
        <c:axId val="177340416"/>
      </c:radarChart>
      <c:catAx>
        <c:axId val="17766630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340416"/>
        <c:crosses val="autoZero"/>
        <c:auto val="1"/>
        <c:lblAlgn val="ctr"/>
        <c:lblOffset val="100"/>
        <c:noMultiLvlLbl val="0"/>
      </c:catAx>
      <c:valAx>
        <c:axId val="177340416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6663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30'!$C$11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30'!$D$9,'Übersicht SchüerIn 30'!$F$9,'Übersicht SchüerIn 30'!$G$9,'Übersicht SchüerIn 30'!$H$9,'Übersicht SchüerIn 30'!$I$9,'Übersicht SchüerIn 30'!$K$9,'Übersicht SchüerIn 30'!$L$9,'Übersicht SchüerIn 30'!$M$9)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30'!$D$11,'Übersicht SchüerIn 30'!$F$11,'Übersicht SchüerIn 30'!$G$11,'Übersicht SchüerIn 30'!$H$11,'Übersicht SchüerIn 30'!$I$11,'Übersicht SchüerIn 30'!$K$11,'Übersicht SchüerIn 30'!$L$11,'Übersicht SchüerIn 30'!$M$11)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30'!$C$12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30'!$D$9,'Übersicht SchüerIn 30'!$F$9,'Übersicht SchüerIn 30'!$G$9,'Übersicht SchüerIn 30'!$H$9,'Übersicht SchüerIn 30'!$I$9,'Übersicht SchüerIn 30'!$K$9,'Übersicht SchüerIn 30'!$L$9,'Übersicht SchüerIn 30'!$M$9)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30'!$D$12,'Übersicht SchüerIn 30'!$F$12,'Übersicht SchüerIn 30'!$G$12,'Übersicht SchüerIn 30'!$H$12,'Übersicht SchüerIn 30'!$I$12,'Übersicht SchüerIn 30'!$K$12,'Übersicht SchüerIn 30'!$L$12,'Übersicht SchüerIn 30'!$M$12)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69856"/>
        <c:axId val="177371392"/>
      </c:radarChart>
      <c:catAx>
        <c:axId val="17736985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7371392"/>
        <c:crosses val="autoZero"/>
        <c:auto val="1"/>
        <c:lblAlgn val="ctr"/>
        <c:lblOffset val="100"/>
        <c:noMultiLvlLbl val="0"/>
      </c:catAx>
      <c:valAx>
        <c:axId val="17737139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73698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3'!$C$7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3'!$D$5,'Übersicht SchüerIn 3'!$E$5,'Übersicht SchüerIn 3'!$F$5,'Übersicht SchüerIn 3'!$G$5,'Übersicht SchüerIn 3'!$I$5,'Übersicht SchüerIn 3'!$J$5,'Übersicht SchüerIn 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3'!$D$7,'Übersicht SchüerIn 3'!$E$7,'Übersicht SchüerIn 3'!$F$7,'Übersicht SchüerIn 3'!$G$7,'Übersicht SchüerIn 3'!$I$7,'Übersicht SchüerIn 3'!$J$7,'Übersicht SchüerIn 3'!$K$7)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3'!$C$8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3'!$D$5,'Übersicht SchüerIn 3'!$E$5,'Übersicht SchüerIn 3'!$F$5,'Übersicht SchüerIn 3'!$G$5,'Übersicht SchüerIn 3'!$I$5,'Übersicht SchüerIn 3'!$J$5,'Übersicht SchüerIn 3'!$K$5)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3'!$D$8,'Übersicht SchüerIn 3'!$E$8,'Übersicht SchüerIn 3'!$F$8,'Übersicht SchüerIn 3'!$G$8,'Übersicht SchüerIn 3'!$I$8,'Übersicht SchüerIn 3'!$J$8,'Übersicht SchüerIn 3'!$K$8)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69984"/>
        <c:axId val="173384064"/>
      </c:radarChart>
      <c:catAx>
        <c:axId val="17336998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384064"/>
        <c:crosses val="autoZero"/>
        <c:auto val="1"/>
        <c:lblAlgn val="ctr"/>
        <c:lblOffset val="100"/>
        <c:noMultiLvlLbl val="0"/>
      </c:catAx>
      <c:valAx>
        <c:axId val="173384064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36998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CH" sz="1200" baseline="0"/>
              <a:t>Bewertung </a:t>
            </a:r>
          </a:p>
          <a:p>
            <a:pPr algn="l">
              <a:defRPr/>
            </a:pPr>
            <a:r>
              <a:rPr lang="de-CH" sz="1200" baseline="0"/>
              <a:t>Betreuung </a:t>
            </a:r>
          </a:p>
          <a:p>
            <a:pPr algn="l">
              <a:defRPr/>
            </a:pPr>
            <a:r>
              <a:rPr lang="de-CH" sz="1200" baseline="0"/>
              <a:t>durch Lehrperson</a:t>
            </a:r>
          </a:p>
        </c:rich>
      </c:tx>
      <c:layout>
        <c:manualLayout>
          <c:xMode val="edge"/>
          <c:yMode val="edge"/>
          <c:x val="1.6025401610925546E-3"/>
          <c:y val="4.06920517885503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90991219675243"/>
          <c:y val="0.15965944651010952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3'!$C$11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3'!$D$9,'Übersicht SchüerIn 3'!$F$9,'Übersicht SchüerIn 3'!$G$9,'Übersicht SchüerIn 3'!$H$9,'Übersicht SchüerIn 3'!$I$9,'Übersicht SchüerIn 3'!$K$9,'Übersicht SchüerIn 3'!$L$9,'Übersicht SchüerIn 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3'!$D$11,'Übersicht SchüerIn 3'!$F$11,'Übersicht SchüerIn 3'!$G$11,'Übersicht SchüerIn 3'!$H$11,'Übersicht SchüerIn 3'!$I$11,'Übersicht SchüerIn 3'!$K$11,'Übersicht SchüerIn 3'!$L$11,'Übersicht SchüerIn 3'!$M$11)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3'!$C$12</c:f>
              <c:strCache>
                <c:ptCount val="1"/>
                <c:pt idx="0">
                  <c:v>Durchschnitt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strRef>
              <c:f>('Übersicht SchüerIn 3'!$D$9,'Übersicht SchüerIn 3'!$F$9,'Übersicht SchüerIn 3'!$G$9,'Übersicht SchüerIn 3'!$H$9,'Übersicht SchüerIn 3'!$I$9,'Übersicht SchüerIn 3'!$K$9,'Übersicht SchüerIn 3'!$L$9,'Übersicht SchüerIn 3'!$M$9)</c:f>
              <c:strCache>
                <c:ptCount val="8"/>
                <c:pt idx="0">
                  <c:v>Betreuung durch L. allgemein</c:v>
                </c:pt>
                <c:pt idx="1">
                  <c:v>Qualität pädagog. Gespräche total</c:v>
                </c:pt>
                <c:pt idx="2">
                  <c:v>Affektive Beurteil. Gespräche</c:v>
                </c:pt>
                <c:pt idx="3">
                  <c:v>Motiv. Beurteil. Gespräche</c:v>
                </c:pt>
                <c:pt idx="4">
                  <c:v>Bewert. Gewinn Gespräche</c:v>
                </c:pt>
                <c:pt idx="5">
                  <c:v>Häufigk. kurze Gespräche</c:v>
                </c:pt>
                <c:pt idx="6">
                  <c:v>Häufigk. lange Gespräche</c:v>
                </c:pt>
                <c:pt idx="7">
                  <c:v>Verteilung Sprechzeit S-L</c:v>
                </c:pt>
              </c:strCache>
            </c:strRef>
          </c:cat>
          <c:val>
            <c:numRef>
              <c:f>('Übersicht SchüerIn 3'!$D$12,'Übersicht SchüerIn 3'!$F$12,'Übersicht SchüerIn 3'!$G$12,'Übersicht SchüerIn 3'!$H$12,'Übersicht SchüerIn 3'!$I$12,'Übersicht SchüerIn 3'!$K$12,'Übersicht SchüerIn 3'!$L$12,'Übersicht SchüerIn 3'!$M$12)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05696"/>
        <c:axId val="173407232"/>
      </c:radarChart>
      <c:catAx>
        <c:axId val="17340569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407232"/>
        <c:crosses val="autoZero"/>
        <c:auto val="1"/>
        <c:lblAlgn val="ctr"/>
        <c:lblOffset val="100"/>
        <c:noMultiLvlLbl val="0"/>
      </c:catAx>
      <c:valAx>
        <c:axId val="173407232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40569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aseline="0"/>
              <a:t>Bewertung </a:t>
            </a:r>
          </a:p>
          <a:p>
            <a:pPr>
              <a:defRPr/>
            </a:pPr>
            <a:r>
              <a:rPr lang="de-CH" sz="1200" baseline="0"/>
              <a:t>Lernen</a:t>
            </a:r>
          </a:p>
        </c:rich>
      </c:tx>
      <c:layout>
        <c:manualLayout>
          <c:xMode val="edge"/>
          <c:yMode val="edge"/>
          <c:x val="6.7679277278753072E-2"/>
          <c:y val="6.6276602074614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13204188837782"/>
          <c:y val="0.15982347924393583"/>
          <c:w val="0.52931972664256133"/>
          <c:h val="0.72433225751087338"/>
        </c:manualLayout>
      </c:layout>
      <c:radarChart>
        <c:radarStyle val="marker"/>
        <c:varyColors val="0"/>
        <c:ser>
          <c:idx val="0"/>
          <c:order val="0"/>
          <c:tx>
            <c:strRef>
              <c:f>'Übersicht SchüerIn 4'!$C$7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strRef>
              <c:f>('Übersicht SchüerIn 4'!$D$5,'Übersicht SchüerIn 4'!$E$5,'Übersicht SchüerIn 4'!$F$5,'Übersicht SchüerIn 4'!$G$5,'Übersicht SchüerIn 4'!$I$5,'Übersicht SchüerIn 4'!$J$5,'Übersicht SchüerIn 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4'!$D$7,'Übersicht SchüerIn 4'!$E$7,'Übersicht SchüerIn 4'!$F$7,'Übersicht SchüerIn 4'!$G$7,'Übersicht SchüerIn 4'!$I$7,'Übersicht SchüerIn 4'!$J$7,'Übersicht SchüerIn 4'!$K$7)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'Übersicht SchüerIn 4'!$C$8</c:f>
              <c:strCache>
                <c:ptCount val="1"/>
                <c:pt idx="0">
                  <c:v>Durchschnitt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('Übersicht SchüerIn 4'!$D$5,'Übersicht SchüerIn 4'!$E$5,'Übersicht SchüerIn 4'!$F$5,'Übersicht SchüerIn 4'!$G$5,'Übersicht SchüerIn 4'!$I$5,'Übersicht SchüerIn 4'!$J$5,'Übersicht SchüerIn 4'!$K$5)</c:f>
              <c:strCache>
                <c:ptCount val="7"/>
                <c:pt idx="0">
                  <c:v>Lernfreude</c:v>
                </c:pt>
                <c:pt idx="1">
                  <c:v>LF_Emotion- en</c:v>
                </c:pt>
                <c:pt idx="2">
                  <c:v>LF_Motiva- tion</c:v>
                </c:pt>
                <c:pt idx="3">
                  <c:v>LF_Wahrn. Lernen</c:v>
                </c:pt>
                <c:pt idx="4">
                  <c:v>Selbst- wirksamkeit</c:v>
                </c:pt>
                <c:pt idx="5">
                  <c:v>Schul. Selbst- konzept</c:v>
                </c:pt>
                <c:pt idx="6">
                  <c:v>Selbst- ständigkeit</c:v>
                </c:pt>
              </c:strCache>
            </c:strRef>
          </c:cat>
          <c:val>
            <c:numRef>
              <c:f>('Übersicht SchüerIn 4'!$D$8,'Übersicht SchüerIn 4'!$E$8,'Übersicht SchüerIn 4'!$F$8,'Übersicht SchüerIn 4'!$G$8,'Übersicht SchüerIn 4'!$I$8,'Übersicht SchüerIn 4'!$J$8,'Übersicht SchüerIn 4'!$K$8)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46912"/>
        <c:axId val="173848448"/>
      </c:radarChart>
      <c:catAx>
        <c:axId val="17384691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173848448"/>
        <c:crosses val="autoZero"/>
        <c:auto val="1"/>
        <c:lblAlgn val="ctr"/>
        <c:lblOffset val="100"/>
        <c:noMultiLvlLbl val="0"/>
      </c:catAx>
      <c:valAx>
        <c:axId val="173848448"/>
        <c:scaling>
          <c:orientation val="minMax"/>
          <c:max val="5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738469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452899843642647"/>
          <c:y val="0.83488526150855824"/>
          <c:w val="0.18600782589708315"/>
          <c:h val="0.10329240960748923"/>
        </c:manualLayout>
      </c:layout>
      <c:overlay val="0"/>
      <c:txPr>
        <a:bodyPr/>
        <a:lstStyle/>
        <a:p>
          <a:pPr>
            <a:defRPr sz="12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53975</xdr:rowOff>
    </xdr:from>
    <xdr:to>
      <xdr:col>8</xdr:col>
      <xdr:colOff>476250</xdr:colOff>
      <xdr:row>39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13</xdr:row>
      <xdr:rowOff>101600</xdr:rowOff>
    </xdr:from>
    <xdr:to>
      <xdr:col>8</xdr:col>
      <xdr:colOff>476250</xdr:colOff>
      <xdr:row>40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680508</xdr:colOff>
      <xdr:row>13</xdr:row>
      <xdr:rowOff>102656</xdr:rowOff>
    </xdr:from>
    <xdr:to>
      <xdr:col>15</xdr:col>
      <xdr:colOff>590550</xdr:colOff>
      <xdr:row>39</xdr:row>
      <xdr:rowOff>57150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tu.be/AnNvTPw4rtw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  <pageSetUpPr fitToPage="1"/>
  </sheetPr>
  <dimension ref="B2:BT45"/>
  <sheetViews>
    <sheetView tabSelected="1" workbookViewId="0">
      <pane xSplit="28410"/>
      <selection activeCell="C15" sqref="C15"/>
      <selection pane="topRight" activeCell="M12" sqref="M12"/>
    </sheetView>
  </sheetViews>
  <sheetFormatPr baseColWidth="10" defaultColWidth="9.140625" defaultRowHeight="15" x14ac:dyDescent="0.25"/>
  <cols>
    <col min="1" max="1" width="3.140625" style="47" customWidth="1"/>
    <col min="2" max="2" width="6.42578125" style="196" customWidth="1"/>
    <col min="3" max="3" width="16.85546875" style="47" customWidth="1"/>
    <col min="4" max="4" width="11.5703125" style="47" customWidth="1"/>
    <col min="5" max="5" width="16.85546875" style="47" customWidth="1"/>
    <col min="6" max="6" width="10.5703125" style="47" customWidth="1"/>
    <col min="7" max="7" width="10.85546875" style="47" customWidth="1"/>
    <col min="8" max="11" width="9.140625" style="47"/>
    <col min="12" max="12" width="10.140625" style="47" bestFit="1" customWidth="1"/>
    <col min="13" max="41" width="9.140625" style="47"/>
    <col min="42" max="42" width="10.5703125" style="47" customWidth="1"/>
    <col min="43" max="43" width="9.140625" style="47" customWidth="1"/>
    <col min="44" max="44" width="10" style="47" customWidth="1"/>
    <col min="45" max="45" width="9.140625" style="47"/>
    <col min="46" max="47" width="10.140625" style="47" customWidth="1"/>
    <col min="48" max="53" width="9.85546875" style="47" customWidth="1"/>
    <col min="54" max="54" width="10.85546875" style="47" customWidth="1"/>
    <col min="55" max="55" width="3.42578125" style="47" customWidth="1"/>
    <col min="56" max="60" width="9.140625" style="47" hidden="1" customWidth="1"/>
    <col min="61" max="61" width="4" style="47" hidden="1" customWidth="1"/>
    <col min="62" max="64" width="9.140625" style="47" hidden="1" customWidth="1"/>
    <col min="65" max="65" width="4.140625" style="47" hidden="1" customWidth="1"/>
    <col min="66" max="66" width="9.140625" style="47" hidden="1" customWidth="1"/>
    <col min="67" max="67" width="4.85546875" style="47" hidden="1" customWidth="1"/>
    <col min="68" max="68" width="9.140625" style="47" hidden="1" customWidth="1"/>
    <col min="69" max="69" width="4.140625" style="47" hidden="1" customWidth="1"/>
    <col min="70" max="72" width="9.140625" style="47" hidden="1" customWidth="1"/>
    <col min="73" max="16384" width="9.140625" style="47"/>
  </cols>
  <sheetData>
    <row r="2" spans="2:72" ht="15.75" x14ac:dyDescent="0.25">
      <c r="B2" s="188"/>
      <c r="C2" s="44" t="s">
        <v>8</v>
      </c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6"/>
      <c r="BE2" s="90"/>
      <c r="BF2" s="90"/>
      <c r="BG2" s="90"/>
      <c r="BH2" s="90"/>
      <c r="BJ2" s="90"/>
      <c r="BK2" s="90"/>
      <c r="BL2" s="90"/>
      <c r="BN2" s="90"/>
      <c r="BP2" s="90"/>
      <c r="BR2" s="90"/>
      <c r="BS2" s="90"/>
      <c r="BT2" s="90"/>
    </row>
    <row r="3" spans="2:72" ht="15.75" x14ac:dyDescent="0.25">
      <c r="B3" s="189"/>
      <c r="C3" s="48" t="s">
        <v>78</v>
      </c>
      <c r="D3" s="48"/>
      <c r="E3" s="48"/>
      <c r="F3" s="48"/>
      <c r="G3" s="48"/>
      <c r="H3" s="49"/>
      <c r="I3" s="49"/>
      <c r="J3" s="49"/>
      <c r="K3" s="49"/>
      <c r="L3" s="49"/>
      <c r="M3" s="49"/>
      <c r="N3" s="50"/>
      <c r="O3" s="49"/>
      <c r="P3" s="49"/>
      <c r="Q3" s="49"/>
      <c r="R3" s="49"/>
      <c r="S3" s="49"/>
      <c r="T3" s="51" t="s">
        <v>11</v>
      </c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51" t="s">
        <v>123</v>
      </c>
      <c r="BC3" s="52"/>
      <c r="BE3" s="91"/>
      <c r="BF3" s="91"/>
      <c r="BG3" s="91"/>
      <c r="BH3" s="91"/>
      <c r="BJ3" s="91"/>
      <c r="BK3" s="91"/>
      <c r="BL3" s="91"/>
      <c r="BN3" s="91"/>
      <c r="BP3" s="91"/>
      <c r="BR3" s="91"/>
      <c r="BS3" s="91"/>
      <c r="BT3" s="91"/>
    </row>
    <row r="4" spans="2:72" ht="8.25" customHeight="1" x14ac:dyDescent="0.25">
      <c r="B4" s="189"/>
      <c r="C4" s="48"/>
      <c r="D4" s="48"/>
      <c r="E4" s="48"/>
      <c r="F4" s="48"/>
      <c r="G4" s="48"/>
      <c r="H4" s="49"/>
      <c r="I4" s="49"/>
      <c r="J4" s="49"/>
      <c r="K4" s="49"/>
      <c r="L4" s="49"/>
      <c r="M4" s="49"/>
      <c r="N4" s="50"/>
      <c r="O4" s="49"/>
      <c r="P4" s="49"/>
      <c r="Q4" s="49"/>
      <c r="R4" s="49"/>
      <c r="S4" s="49"/>
      <c r="T4" s="51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51"/>
      <c r="BC4" s="52"/>
      <c r="BE4" s="91"/>
      <c r="BF4" s="91"/>
      <c r="BG4" s="91"/>
      <c r="BH4" s="91"/>
      <c r="BJ4" s="91"/>
      <c r="BK4" s="91"/>
      <c r="BL4" s="91"/>
      <c r="BN4" s="91"/>
      <c r="BP4" s="91"/>
      <c r="BR4" s="91"/>
      <c r="BS4" s="91"/>
      <c r="BT4" s="91"/>
    </row>
    <row r="5" spans="2:72" ht="15.75" x14ac:dyDescent="0.25">
      <c r="B5" s="189"/>
      <c r="C5" s="50" t="s">
        <v>7</v>
      </c>
      <c r="D5" s="50"/>
      <c r="E5" s="50"/>
      <c r="F5" s="242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1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51"/>
      <c r="BC5" s="52"/>
      <c r="BE5" s="91"/>
      <c r="BF5" s="91"/>
      <c r="BG5" s="91"/>
      <c r="BH5" s="91"/>
      <c r="BJ5" s="91"/>
      <c r="BK5" s="91"/>
      <c r="BL5" s="91"/>
      <c r="BN5" s="91"/>
      <c r="BP5" s="91"/>
      <c r="BR5" s="91"/>
      <c r="BS5" s="91"/>
      <c r="BT5" s="91"/>
    </row>
    <row r="6" spans="2:72" ht="7.5" customHeight="1" x14ac:dyDescent="0.25">
      <c r="B6" s="190"/>
      <c r="C6" s="53"/>
      <c r="D6" s="53"/>
      <c r="E6" s="53"/>
      <c r="F6" s="53"/>
      <c r="G6" s="53"/>
      <c r="H6" s="54"/>
      <c r="I6" s="5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6"/>
      <c r="BE6" s="92"/>
      <c r="BF6" s="92"/>
      <c r="BG6" s="92"/>
      <c r="BH6" s="92"/>
      <c r="BJ6" s="92"/>
      <c r="BK6" s="92"/>
      <c r="BL6" s="92"/>
      <c r="BN6" s="92"/>
      <c r="BP6" s="92"/>
      <c r="BR6" s="92"/>
      <c r="BS6" s="92"/>
      <c r="BT6" s="92"/>
    </row>
    <row r="7" spans="2:72" s="60" customFormat="1" ht="7.5" customHeight="1" x14ac:dyDescent="0.25">
      <c r="B7" s="191"/>
      <c r="C7" s="58"/>
      <c r="D7" s="58"/>
      <c r="E7" s="58"/>
      <c r="F7" s="58"/>
      <c r="G7" s="58"/>
      <c r="H7" s="57"/>
      <c r="I7" s="59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E7" s="57"/>
      <c r="BF7" s="57"/>
      <c r="BG7" s="57"/>
      <c r="BH7" s="57"/>
      <c r="BJ7" s="57"/>
      <c r="BK7" s="57"/>
      <c r="BL7" s="57"/>
      <c r="BN7" s="57"/>
      <c r="BP7" s="57"/>
      <c r="BR7" s="57"/>
      <c r="BS7" s="57"/>
      <c r="BT7" s="57"/>
    </row>
    <row r="8" spans="2:72" s="60" customFormat="1" ht="12" customHeight="1" x14ac:dyDescent="0.25">
      <c r="B8" s="191"/>
      <c r="C8" s="69" t="s">
        <v>92</v>
      </c>
      <c r="D8" s="69"/>
      <c r="E8" s="69"/>
      <c r="G8" s="58"/>
      <c r="H8" s="57"/>
      <c r="I8" s="59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E8" s="57"/>
      <c r="BF8" s="57"/>
      <c r="BG8" s="57"/>
      <c r="BH8" s="57"/>
      <c r="BJ8" s="57"/>
      <c r="BK8" s="57"/>
      <c r="BL8" s="57"/>
      <c r="BN8" s="57"/>
      <c r="BP8" s="57"/>
      <c r="BR8" s="57"/>
      <c r="BS8" s="57"/>
      <c r="BT8" s="57"/>
    </row>
    <row r="10" spans="2:72" x14ac:dyDescent="0.25">
      <c r="B10" s="19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2"/>
      <c r="BE10" s="93"/>
      <c r="BF10" s="93"/>
      <c r="BG10" s="93"/>
      <c r="BH10" s="93"/>
      <c r="BJ10" s="93"/>
      <c r="BK10" s="93"/>
      <c r="BL10" s="93"/>
      <c r="BN10" s="93"/>
      <c r="BP10" s="93"/>
      <c r="BR10" s="93"/>
      <c r="BS10" s="93"/>
      <c r="BT10" s="93"/>
    </row>
    <row r="11" spans="2:72" x14ac:dyDescent="0.25">
      <c r="B11" s="193"/>
      <c r="C11" s="63"/>
      <c r="D11" s="63"/>
      <c r="E11" s="63"/>
      <c r="F11" s="63"/>
      <c r="G11" s="78" t="s">
        <v>2</v>
      </c>
      <c r="H11" s="79" t="s">
        <v>25</v>
      </c>
      <c r="I11" s="79">
        <v>2</v>
      </c>
      <c r="J11" s="79">
        <v>3</v>
      </c>
      <c r="K11" s="79">
        <v>4</v>
      </c>
      <c r="L11" s="79">
        <v>5</v>
      </c>
      <c r="M11" s="79">
        <v>6</v>
      </c>
      <c r="N11" s="79">
        <v>7</v>
      </c>
      <c r="O11" s="79">
        <v>8</v>
      </c>
      <c r="P11" s="79">
        <v>9</v>
      </c>
      <c r="Q11" s="79">
        <v>10</v>
      </c>
      <c r="R11" s="79">
        <v>11</v>
      </c>
      <c r="S11" s="79" t="s">
        <v>26</v>
      </c>
      <c r="T11" s="79">
        <v>2</v>
      </c>
      <c r="U11" s="79">
        <v>3</v>
      </c>
      <c r="V11" s="79" t="s">
        <v>27</v>
      </c>
      <c r="W11" s="79">
        <v>2</v>
      </c>
      <c r="X11" s="79">
        <v>3</v>
      </c>
      <c r="Y11" s="79">
        <v>4</v>
      </c>
      <c r="Z11" s="79">
        <v>5</v>
      </c>
      <c r="AA11" s="79">
        <v>6</v>
      </c>
      <c r="AB11" s="79">
        <v>7</v>
      </c>
      <c r="AC11" s="79">
        <v>8</v>
      </c>
      <c r="AD11" s="79">
        <v>9</v>
      </c>
      <c r="AE11" s="79">
        <v>10</v>
      </c>
      <c r="AF11" s="79">
        <v>11</v>
      </c>
      <c r="AG11" s="79">
        <v>12</v>
      </c>
      <c r="AH11" s="79">
        <v>13</v>
      </c>
      <c r="AI11" s="79">
        <v>14</v>
      </c>
      <c r="AJ11" s="79">
        <v>15</v>
      </c>
      <c r="AK11" s="79">
        <v>16</v>
      </c>
      <c r="AL11" s="79">
        <v>17</v>
      </c>
      <c r="AM11" s="79">
        <v>18</v>
      </c>
      <c r="AN11" s="79" t="s">
        <v>46</v>
      </c>
      <c r="AO11" s="79">
        <v>2</v>
      </c>
      <c r="AP11" s="79">
        <v>3</v>
      </c>
      <c r="AQ11" s="79">
        <v>4</v>
      </c>
      <c r="AR11" s="79">
        <v>5</v>
      </c>
      <c r="AS11" s="79">
        <v>6</v>
      </c>
      <c r="AT11" s="79">
        <v>7</v>
      </c>
      <c r="AU11" s="79">
        <v>8</v>
      </c>
      <c r="AV11" s="79">
        <v>9</v>
      </c>
      <c r="AW11" s="89">
        <v>10</v>
      </c>
      <c r="AX11" s="79">
        <v>11</v>
      </c>
      <c r="AY11" s="79">
        <v>12</v>
      </c>
      <c r="AZ11" s="79">
        <v>13</v>
      </c>
      <c r="BA11" s="79">
        <v>14</v>
      </c>
      <c r="BB11" s="79">
        <v>15</v>
      </c>
      <c r="BC11" s="64"/>
      <c r="BE11" s="80" t="s">
        <v>25</v>
      </c>
      <c r="BF11" s="80" t="s">
        <v>102</v>
      </c>
      <c r="BG11" s="80" t="s">
        <v>104</v>
      </c>
      <c r="BH11" s="80" t="s">
        <v>106</v>
      </c>
      <c r="BJ11" s="80" t="s">
        <v>107</v>
      </c>
      <c r="BK11" s="80" t="s">
        <v>109</v>
      </c>
      <c r="BL11" s="80" t="s">
        <v>108</v>
      </c>
      <c r="BN11" s="80" t="s">
        <v>113</v>
      </c>
      <c r="BP11" s="80" t="s">
        <v>115</v>
      </c>
      <c r="BR11" s="80" t="s">
        <v>118</v>
      </c>
      <c r="BS11" s="80" t="s">
        <v>119</v>
      </c>
      <c r="BT11" s="80" t="s">
        <v>120</v>
      </c>
    </row>
    <row r="12" spans="2:72" ht="12.75" customHeight="1" x14ac:dyDescent="0.25">
      <c r="B12" s="193"/>
      <c r="C12" s="65"/>
      <c r="D12" s="65"/>
      <c r="E12" s="70" t="s">
        <v>132</v>
      </c>
      <c r="F12" s="65"/>
      <c r="G12" s="65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89"/>
      <c r="AX12" s="70"/>
      <c r="AY12" s="70"/>
      <c r="AZ12" s="70"/>
      <c r="BA12" s="70"/>
      <c r="BB12" s="70"/>
      <c r="BC12" s="64"/>
      <c r="BE12" s="81"/>
      <c r="BF12" s="81"/>
      <c r="BG12" s="81"/>
      <c r="BH12" s="81"/>
      <c r="BJ12" s="81"/>
      <c r="BK12" s="81"/>
      <c r="BL12" s="81"/>
      <c r="BN12" s="81"/>
      <c r="BP12" s="81"/>
      <c r="BR12" s="81"/>
      <c r="BS12" s="81"/>
      <c r="BT12" s="81"/>
    </row>
    <row r="13" spans="2:72" x14ac:dyDescent="0.25">
      <c r="B13" s="194" t="s">
        <v>9</v>
      </c>
      <c r="C13" s="76" t="s">
        <v>129</v>
      </c>
      <c r="D13" s="76" t="s">
        <v>0</v>
      </c>
      <c r="E13" s="76" t="s">
        <v>131</v>
      </c>
      <c r="F13" s="70" t="s">
        <v>1</v>
      </c>
      <c r="G13" s="70" t="s">
        <v>3</v>
      </c>
      <c r="H13" s="70" t="s">
        <v>12</v>
      </c>
      <c r="I13" s="70" t="s">
        <v>17</v>
      </c>
      <c r="J13" s="70" t="s">
        <v>18</v>
      </c>
      <c r="K13" s="70" t="s">
        <v>13</v>
      </c>
      <c r="L13" s="70" t="s">
        <v>14</v>
      </c>
      <c r="M13" s="70" t="s">
        <v>19</v>
      </c>
      <c r="N13" s="70" t="s">
        <v>15</v>
      </c>
      <c r="O13" s="70" t="s">
        <v>77</v>
      </c>
      <c r="P13" s="70" t="s">
        <v>16</v>
      </c>
      <c r="Q13" s="70" t="s">
        <v>20</v>
      </c>
      <c r="R13" s="70" t="s">
        <v>21</v>
      </c>
      <c r="S13" s="70" t="s">
        <v>22</v>
      </c>
      <c r="T13" s="70" t="s">
        <v>23</v>
      </c>
      <c r="U13" s="70" t="s">
        <v>24</v>
      </c>
      <c r="V13" s="70" t="s">
        <v>28</v>
      </c>
      <c r="W13" s="70" t="s">
        <v>29</v>
      </c>
      <c r="X13" s="70" t="s">
        <v>33</v>
      </c>
      <c r="Y13" s="70" t="s">
        <v>31</v>
      </c>
      <c r="Z13" s="70" t="s">
        <v>34</v>
      </c>
      <c r="AA13" s="70" t="s">
        <v>32</v>
      </c>
      <c r="AB13" s="70" t="s">
        <v>36</v>
      </c>
      <c r="AC13" s="70" t="s">
        <v>35</v>
      </c>
      <c r="AD13" s="70" t="s">
        <v>37</v>
      </c>
      <c r="AE13" s="70" t="s">
        <v>38</v>
      </c>
      <c r="AF13" s="70" t="s">
        <v>39</v>
      </c>
      <c r="AG13" s="70" t="s">
        <v>40</v>
      </c>
      <c r="AH13" s="70" t="s">
        <v>30</v>
      </c>
      <c r="AI13" s="70" t="s">
        <v>41</v>
      </c>
      <c r="AJ13" s="70" t="s">
        <v>42</v>
      </c>
      <c r="AK13" s="70" t="s">
        <v>43</v>
      </c>
      <c r="AL13" s="70" t="s">
        <v>45</v>
      </c>
      <c r="AM13" s="70" t="s">
        <v>44</v>
      </c>
      <c r="AN13" s="70" t="s">
        <v>52</v>
      </c>
      <c r="AO13" s="70" t="s">
        <v>47</v>
      </c>
      <c r="AP13" s="70" t="s">
        <v>48</v>
      </c>
      <c r="AQ13" s="70" t="s">
        <v>49</v>
      </c>
      <c r="AR13" s="70" t="s">
        <v>59</v>
      </c>
      <c r="AS13" s="70" t="s">
        <v>51</v>
      </c>
      <c r="AT13" s="70" t="s">
        <v>53</v>
      </c>
      <c r="AU13" s="70" t="s">
        <v>54</v>
      </c>
      <c r="AV13" s="70" t="s">
        <v>55</v>
      </c>
      <c r="AW13" s="70" t="s">
        <v>56</v>
      </c>
      <c r="AX13" s="70" t="s">
        <v>57</v>
      </c>
      <c r="AY13" s="70" t="s">
        <v>50</v>
      </c>
      <c r="AZ13" s="70" t="s">
        <v>61</v>
      </c>
      <c r="BA13" s="70" t="s">
        <v>58</v>
      </c>
      <c r="BB13" s="70" t="s">
        <v>60</v>
      </c>
      <c r="BC13" s="64"/>
      <c r="BE13" s="70" t="s">
        <v>100</v>
      </c>
      <c r="BF13" s="70" t="s">
        <v>101</v>
      </c>
      <c r="BG13" s="70" t="s">
        <v>103</v>
      </c>
      <c r="BH13" s="70" t="s">
        <v>105</v>
      </c>
      <c r="BJ13" s="70" t="s">
        <v>110</v>
      </c>
      <c r="BK13" s="70" t="s">
        <v>111</v>
      </c>
      <c r="BL13" s="70" t="s">
        <v>112</v>
      </c>
      <c r="BN13" s="70" t="s">
        <v>114</v>
      </c>
      <c r="BP13" s="70" t="s">
        <v>116</v>
      </c>
      <c r="BR13" s="70" t="s">
        <v>117</v>
      </c>
      <c r="BS13" s="70" t="s">
        <v>121</v>
      </c>
      <c r="BT13" s="70" t="s">
        <v>122</v>
      </c>
    </row>
    <row r="14" spans="2:72" ht="11.25" customHeight="1" x14ac:dyDescent="0.25">
      <c r="B14" s="194" t="s">
        <v>10</v>
      </c>
      <c r="C14" s="77"/>
      <c r="D14" s="77"/>
      <c r="E14" s="77"/>
      <c r="F14" s="66"/>
      <c r="G14" s="66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2"/>
      <c r="AW14" s="72"/>
      <c r="AX14" s="72"/>
      <c r="AY14" s="72"/>
      <c r="AZ14" s="72"/>
      <c r="BA14" s="72"/>
      <c r="BB14" s="72"/>
      <c r="BC14" s="64"/>
      <c r="BE14" s="82"/>
      <c r="BF14" s="82"/>
      <c r="BG14" s="82"/>
      <c r="BH14" s="82"/>
      <c r="BJ14" s="82"/>
      <c r="BK14" s="82"/>
      <c r="BL14" s="82"/>
      <c r="BN14" s="82"/>
      <c r="BP14" s="82"/>
      <c r="BR14" s="82"/>
      <c r="BS14" s="82"/>
      <c r="BT14" s="82"/>
    </row>
    <row r="15" spans="2:72" x14ac:dyDescent="0.25">
      <c r="B15" s="194">
        <v>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64"/>
      <c r="BE15" s="83" t="str">
        <f>IF(I15&lt;&gt;"",6-I15,"")</f>
        <v/>
      </c>
      <c r="BF15" s="83" t="str">
        <f>IF(J15&lt;&gt;"",6-J15,"")</f>
        <v/>
      </c>
      <c r="BG15" s="83" t="str">
        <f>IF(N15&lt;&gt;"",6-N15,"")</f>
        <v/>
      </c>
      <c r="BH15" s="83" t="str">
        <f>IF(Q15&lt;&gt;"",6-Q15,"")</f>
        <v/>
      </c>
      <c r="BJ15" s="83" t="str">
        <f>IF(AA15&lt;&gt;"",6-AA15,"")</f>
        <v/>
      </c>
      <c r="BK15" s="83" t="str">
        <f>IF(AG15&lt;&gt;"",6-AG15,"")</f>
        <v/>
      </c>
      <c r="BL15" s="83" t="str">
        <f>IF(AH15&lt;&gt;"",6-AH15,"")</f>
        <v/>
      </c>
      <c r="BN15" s="83" t="str">
        <f>IF(AF15&lt;&gt;"",6-AF15,"")</f>
        <v/>
      </c>
      <c r="BO15" s="139"/>
      <c r="BP15" s="83" t="str">
        <f>IF(AX15&lt;&gt;"",6-AX15,"")</f>
        <v/>
      </c>
      <c r="BQ15" s="139"/>
      <c r="BR15" s="83" t="str">
        <f>IF(AR15&lt;&gt;"",6-AR15,"")</f>
        <v/>
      </c>
      <c r="BS15" s="83" t="str">
        <f>IF(AW15&lt;&gt;"",6-AW15,"")</f>
        <v/>
      </c>
      <c r="BT15" s="83" t="str">
        <f>IF(BB15&lt;&gt;"",6-BB15,"")</f>
        <v/>
      </c>
    </row>
    <row r="16" spans="2:72" x14ac:dyDescent="0.25">
      <c r="B16" s="194">
        <v>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64"/>
      <c r="BE16" s="84" t="str">
        <f t="shared" ref="BE16:BE44" si="0">IF(I16&lt;&gt;"",6-I16,"")</f>
        <v/>
      </c>
      <c r="BF16" s="84" t="str">
        <f t="shared" ref="BF16:BF44" si="1">IF(J16&lt;&gt;"",6-J16,"")</f>
        <v/>
      </c>
      <c r="BG16" s="84" t="str">
        <f t="shared" ref="BG16:BG44" si="2">IF(N16&lt;&gt;"",6-N16,"")</f>
        <v/>
      </c>
      <c r="BH16" s="84" t="str">
        <f t="shared" ref="BH16:BH44" si="3">IF(Q16&lt;&gt;"",6-Q16,"")</f>
        <v/>
      </c>
      <c r="BJ16" s="84" t="str">
        <f t="shared" ref="BJ16:BJ44" si="4">IF(AA16&lt;&gt;"",6-AA16,"")</f>
        <v/>
      </c>
      <c r="BK16" s="84" t="str">
        <f t="shared" ref="BK16:BK44" si="5">IF(AG16&lt;&gt;"",6-AG16,"")</f>
        <v/>
      </c>
      <c r="BL16" s="84" t="str">
        <f t="shared" ref="BL16:BL44" si="6">IF(AH16&lt;&gt;"",6-AH16,"")</f>
        <v/>
      </c>
      <c r="BN16" s="84" t="str">
        <f t="shared" ref="BN16:BN44" si="7">IF(AF16&lt;&gt;"",6-AF16,"")</f>
        <v/>
      </c>
      <c r="BO16" s="139"/>
      <c r="BP16" s="84" t="str">
        <f t="shared" ref="BP16:BP44" si="8">IF(AX16&lt;&gt;"",6-AX16,"")</f>
        <v/>
      </c>
      <c r="BQ16" s="139"/>
      <c r="BR16" s="84" t="str">
        <f t="shared" ref="BR16:BR44" si="9">IF(AR16&lt;&gt;"",6-AR16,"")</f>
        <v/>
      </c>
      <c r="BS16" s="84" t="str">
        <f t="shared" ref="BS16:BS44" si="10">IF(AW16&lt;&gt;"",6-AW16,"")</f>
        <v/>
      </c>
      <c r="BT16" s="84" t="str">
        <f t="shared" ref="BT16:BT44" si="11">IF(BB16&lt;&gt;"",6-BB16,"")</f>
        <v/>
      </c>
    </row>
    <row r="17" spans="2:72" x14ac:dyDescent="0.25">
      <c r="B17" s="194">
        <v>3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64"/>
      <c r="BE17" s="84" t="str">
        <f t="shared" si="0"/>
        <v/>
      </c>
      <c r="BF17" s="84" t="str">
        <f t="shared" si="1"/>
        <v/>
      </c>
      <c r="BG17" s="84" t="str">
        <f t="shared" si="2"/>
        <v/>
      </c>
      <c r="BH17" s="84" t="str">
        <f t="shared" si="3"/>
        <v/>
      </c>
      <c r="BJ17" s="84" t="str">
        <f t="shared" si="4"/>
        <v/>
      </c>
      <c r="BK17" s="84" t="str">
        <f t="shared" si="5"/>
        <v/>
      </c>
      <c r="BL17" s="84" t="str">
        <f t="shared" si="6"/>
        <v/>
      </c>
      <c r="BN17" s="84" t="str">
        <f t="shared" si="7"/>
        <v/>
      </c>
      <c r="BO17" s="139"/>
      <c r="BP17" s="84" t="str">
        <f t="shared" si="8"/>
        <v/>
      </c>
      <c r="BQ17" s="139"/>
      <c r="BR17" s="84" t="str">
        <f t="shared" si="9"/>
        <v/>
      </c>
      <c r="BS17" s="84" t="str">
        <f t="shared" si="10"/>
        <v/>
      </c>
      <c r="BT17" s="84" t="str">
        <f t="shared" si="11"/>
        <v/>
      </c>
    </row>
    <row r="18" spans="2:72" x14ac:dyDescent="0.25">
      <c r="B18" s="194">
        <v>4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64"/>
      <c r="BE18" s="84" t="str">
        <f t="shared" si="0"/>
        <v/>
      </c>
      <c r="BF18" s="84" t="str">
        <f t="shared" si="1"/>
        <v/>
      </c>
      <c r="BG18" s="84" t="str">
        <f t="shared" si="2"/>
        <v/>
      </c>
      <c r="BH18" s="84" t="str">
        <f t="shared" si="3"/>
        <v/>
      </c>
      <c r="BJ18" s="84" t="str">
        <f t="shared" si="4"/>
        <v/>
      </c>
      <c r="BK18" s="84" t="str">
        <f t="shared" si="5"/>
        <v/>
      </c>
      <c r="BL18" s="84" t="str">
        <f t="shared" si="6"/>
        <v/>
      </c>
      <c r="BN18" s="84" t="str">
        <f t="shared" si="7"/>
        <v/>
      </c>
      <c r="BO18" s="139"/>
      <c r="BP18" s="84" t="str">
        <f t="shared" si="8"/>
        <v/>
      </c>
      <c r="BQ18" s="139"/>
      <c r="BR18" s="84" t="str">
        <f t="shared" si="9"/>
        <v/>
      </c>
      <c r="BS18" s="84" t="str">
        <f t="shared" si="10"/>
        <v/>
      </c>
      <c r="BT18" s="84" t="str">
        <f t="shared" si="11"/>
        <v/>
      </c>
    </row>
    <row r="19" spans="2:72" x14ac:dyDescent="0.25">
      <c r="B19" s="194">
        <v>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64"/>
      <c r="BE19" s="84" t="str">
        <f t="shared" si="0"/>
        <v/>
      </c>
      <c r="BF19" s="84" t="str">
        <f t="shared" si="1"/>
        <v/>
      </c>
      <c r="BG19" s="84" t="str">
        <f t="shared" si="2"/>
        <v/>
      </c>
      <c r="BH19" s="84" t="str">
        <f t="shared" si="3"/>
        <v/>
      </c>
      <c r="BJ19" s="84" t="str">
        <f t="shared" si="4"/>
        <v/>
      </c>
      <c r="BK19" s="84" t="str">
        <f t="shared" si="5"/>
        <v/>
      </c>
      <c r="BL19" s="84" t="str">
        <f t="shared" si="6"/>
        <v/>
      </c>
      <c r="BN19" s="84" t="str">
        <f t="shared" si="7"/>
        <v/>
      </c>
      <c r="BO19" s="139"/>
      <c r="BP19" s="84" t="str">
        <f t="shared" si="8"/>
        <v/>
      </c>
      <c r="BQ19" s="139"/>
      <c r="BR19" s="84" t="str">
        <f t="shared" si="9"/>
        <v/>
      </c>
      <c r="BS19" s="84" t="str">
        <f t="shared" si="10"/>
        <v/>
      </c>
      <c r="BT19" s="84" t="str">
        <f t="shared" si="11"/>
        <v/>
      </c>
    </row>
    <row r="20" spans="2:72" x14ac:dyDescent="0.25">
      <c r="B20" s="194">
        <v>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64"/>
      <c r="BE20" s="84" t="str">
        <f t="shared" si="0"/>
        <v/>
      </c>
      <c r="BF20" s="84" t="str">
        <f t="shared" si="1"/>
        <v/>
      </c>
      <c r="BG20" s="84" t="str">
        <f t="shared" si="2"/>
        <v/>
      </c>
      <c r="BH20" s="84" t="str">
        <f t="shared" si="3"/>
        <v/>
      </c>
      <c r="BJ20" s="84" t="str">
        <f t="shared" si="4"/>
        <v/>
      </c>
      <c r="BK20" s="84" t="str">
        <f t="shared" si="5"/>
        <v/>
      </c>
      <c r="BL20" s="84" t="str">
        <f t="shared" si="6"/>
        <v/>
      </c>
      <c r="BN20" s="84" t="str">
        <f t="shared" si="7"/>
        <v/>
      </c>
      <c r="BO20" s="139"/>
      <c r="BP20" s="84" t="str">
        <f t="shared" si="8"/>
        <v/>
      </c>
      <c r="BQ20" s="139"/>
      <c r="BR20" s="84" t="str">
        <f t="shared" si="9"/>
        <v/>
      </c>
      <c r="BS20" s="84" t="str">
        <f t="shared" si="10"/>
        <v/>
      </c>
      <c r="BT20" s="84" t="str">
        <f t="shared" si="11"/>
        <v/>
      </c>
    </row>
    <row r="21" spans="2:72" x14ac:dyDescent="0.25">
      <c r="B21" s="194">
        <v>7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64"/>
      <c r="BE21" s="84" t="str">
        <f t="shared" si="0"/>
        <v/>
      </c>
      <c r="BF21" s="84" t="str">
        <f t="shared" si="1"/>
        <v/>
      </c>
      <c r="BG21" s="84" t="str">
        <f t="shared" si="2"/>
        <v/>
      </c>
      <c r="BH21" s="84" t="str">
        <f t="shared" si="3"/>
        <v/>
      </c>
      <c r="BJ21" s="84" t="str">
        <f t="shared" si="4"/>
        <v/>
      </c>
      <c r="BK21" s="84" t="str">
        <f t="shared" si="5"/>
        <v/>
      </c>
      <c r="BL21" s="84" t="str">
        <f t="shared" si="6"/>
        <v/>
      </c>
      <c r="BN21" s="84" t="str">
        <f t="shared" si="7"/>
        <v/>
      </c>
      <c r="BO21" s="139"/>
      <c r="BP21" s="84" t="str">
        <f t="shared" si="8"/>
        <v/>
      </c>
      <c r="BQ21" s="139"/>
      <c r="BR21" s="84" t="str">
        <f t="shared" si="9"/>
        <v/>
      </c>
      <c r="BS21" s="84" t="str">
        <f t="shared" si="10"/>
        <v/>
      </c>
      <c r="BT21" s="84" t="str">
        <f t="shared" si="11"/>
        <v/>
      </c>
    </row>
    <row r="22" spans="2:72" x14ac:dyDescent="0.25">
      <c r="B22" s="194">
        <v>8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64"/>
      <c r="BE22" s="84" t="str">
        <f t="shared" si="0"/>
        <v/>
      </c>
      <c r="BF22" s="84" t="str">
        <f t="shared" si="1"/>
        <v/>
      </c>
      <c r="BG22" s="84" t="str">
        <f t="shared" si="2"/>
        <v/>
      </c>
      <c r="BH22" s="84" t="str">
        <f t="shared" si="3"/>
        <v/>
      </c>
      <c r="BJ22" s="84" t="str">
        <f t="shared" si="4"/>
        <v/>
      </c>
      <c r="BK22" s="84" t="str">
        <f t="shared" si="5"/>
        <v/>
      </c>
      <c r="BL22" s="84" t="str">
        <f t="shared" si="6"/>
        <v/>
      </c>
      <c r="BN22" s="84" t="str">
        <f t="shared" si="7"/>
        <v/>
      </c>
      <c r="BO22" s="139"/>
      <c r="BP22" s="84" t="str">
        <f t="shared" si="8"/>
        <v/>
      </c>
      <c r="BQ22" s="139"/>
      <c r="BR22" s="84" t="str">
        <f t="shared" si="9"/>
        <v/>
      </c>
      <c r="BS22" s="84" t="str">
        <f t="shared" si="10"/>
        <v/>
      </c>
      <c r="BT22" s="84" t="str">
        <f t="shared" si="11"/>
        <v/>
      </c>
    </row>
    <row r="23" spans="2:72" x14ac:dyDescent="0.25">
      <c r="B23" s="194">
        <v>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64"/>
      <c r="BE23" s="84" t="str">
        <f t="shared" si="0"/>
        <v/>
      </c>
      <c r="BF23" s="84" t="str">
        <f t="shared" si="1"/>
        <v/>
      </c>
      <c r="BG23" s="84" t="str">
        <f t="shared" si="2"/>
        <v/>
      </c>
      <c r="BH23" s="84" t="str">
        <f t="shared" si="3"/>
        <v/>
      </c>
      <c r="BJ23" s="84" t="str">
        <f t="shared" si="4"/>
        <v/>
      </c>
      <c r="BK23" s="84" t="str">
        <f t="shared" si="5"/>
        <v/>
      </c>
      <c r="BL23" s="84" t="str">
        <f t="shared" si="6"/>
        <v/>
      </c>
      <c r="BN23" s="84" t="str">
        <f t="shared" si="7"/>
        <v/>
      </c>
      <c r="BO23" s="139"/>
      <c r="BP23" s="84" t="str">
        <f t="shared" si="8"/>
        <v/>
      </c>
      <c r="BQ23" s="139"/>
      <c r="BR23" s="84" t="str">
        <f t="shared" si="9"/>
        <v/>
      </c>
      <c r="BS23" s="84" t="str">
        <f t="shared" si="10"/>
        <v/>
      </c>
      <c r="BT23" s="84" t="str">
        <f t="shared" si="11"/>
        <v/>
      </c>
    </row>
    <row r="24" spans="2:72" x14ac:dyDescent="0.25">
      <c r="B24" s="194">
        <v>10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64"/>
      <c r="BE24" s="84" t="str">
        <f t="shared" si="0"/>
        <v/>
      </c>
      <c r="BF24" s="84" t="str">
        <f t="shared" si="1"/>
        <v/>
      </c>
      <c r="BG24" s="84" t="str">
        <f t="shared" si="2"/>
        <v/>
      </c>
      <c r="BH24" s="84" t="str">
        <f t="shared" si="3"/>
        <v/>
      </c>
      <c r="BJ24" s="84" t="str">
        <f t="shared" si="4"/>
        <v/>
      </c>
      <c r="BK24" s="84" t="str">
        <f t="shared" si="5"/>
        <v/>
      </c>
      <c r="BL24" s="84" t="str">
        <f t="shared" si="6"/>
        <v/>
      </c>
      <c r="BN24" s="84" t="str">
        <f t="shared" si="7"/>
        <v/>
      </c>
      <c r="BO24" s="139"/>
      <c r="BP24" s="84" t="str">
        <f t="shared" si="8"/>
        <v/>
      </c>
      <c r="BQ24" s="139"/>
      <c r="BR24" s="84" t="str">
        <f t="shared" si="9"/>
        <v/>
      </c>
      <c r="BS24" s="84" t="str">
        <f t="shared" si="10"/>
        <v/>
      </c>
      <c r="BT24" s="84" t="str">
        <f t="shared" si="11"/>
        <v/>
      </c>
    </row>
    <row r="25" spans="2:72" x14ac:dyDescent="0.25">
      <c r="B25" s="194">
        <v>11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64"/>
      <c r="BE25" s="84" t="str">
        <f t="shared" si="0"/>
        <v/>
      </c>
      <c r="BF25" s="84" t="str">
        <f t="shared" si="1"/>
        <v/>
      </c>
      <c r="BG25" s="84" t="str">
        <f t="shared" si="2"/>
        <v/>
      </c>
      <c r="BH25" s="84" t="str">
        <f t="shared" si="3"/>
        <v/>
      </c>
      <c r="BJ25" s="84" t="str">
        <f t="shared" si="4"/>
        <v/>
      </c>
      <c r="BK25" s="84" t="str">
        <f t="shared" si="5"/>
        <v/>
      </c>
      <c r="BL25" s="84" t="str">
        <f t="shared" si="6"/>
        <v/>
      </c>
      <c r="BN25" s="84" t="str">
        <f t="shared" si="7"/>
        <v/>
      </c>
      <c r="BO25" s="139"/>
      <c r="BP25" s="84" t="str">
        <f t="shared" si="8"/>
        <v/>
      </c>
      <c r="BQ25" s="139"/>
      <c r="BR25" s="84" t="str">
        <f t="shared" si="9"/>
        <v/>
      </c>
      <c r="BS25" s="84" t="str">
        <f t="shared" si="10"/>
        <v/>
      </c>
      <c r="BT25" s="84" t="str">
        <f t="shared" si="11"/>
        <v/>
      </c>
    </row>
    <row r="26" spans="2:72" x14ac:dyDescent="0.25">
      <c r="B26" s="194">
        <v>12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64"/>
      <c r="BE26" s="84" t="str">
        <f t="shared" si="0"/>
        <v/>
      </c>
      <c r="BF26" s="84" t="str">
        <f t="shared" si="1"/>
        <v/>
      </c>
      <c r="BG26" s="84" t="str">
        <f t="shared" si="2"/>
        <v/>
      </c>
      <c r="BH26" s="84" t="str">
        <f t="shared" si="3"/>
        <v/>
      </c>
      <c r="BJ26" s="84" t="str">
        <f t="shared" si="4"/>
        <v/>
      </c>
      <c r="BK26" s="84" t="str">
        <f t="shared" si="5"/>
        <v/>
      </c>
      <c r="BL26" s="84" t="str">
        <f t="shared" si="6"/>
        <v/>
      </c>
      <c r="BN26" s="84" t="str">
        <f t="shared" si="7"/>
        <v/>
      </c>
      <c r="BO26" s="139"/>
      <c r="BP26" s="84" t="str">
        <f t="shared" si="8"/>
        <v/>
      </c>
      <c r="BQ26" s="139"/>
      <c r="BR26" s="84" t="str">
        <f t="shared" si="9"/>
        <v/>
      </c>
      <c r="BS26" s="84" t="str">
        <f t="shared" si="10"/>
        <v/>
      </c>
      <c r="BT26" s="84" t="str">
        <f t="shared" si="11"/>
        <v/>
      </c>
    </row>
    <row r="27" spans="2:72" x14ac:dyDescent="0.25">
      <c r="B27" s="194">
        <v>13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64"/>
      <c r="BE27" s="84" t="str">
        <f t="shared" si="0"/>
        <v/>
      </c>
      <c r="BF27" s="84" t="str">
        <f t="shared" si="1"/>
        <v/>
      </c>
      <c r="BG27" s="84" t="str">
        <f t="shared" si="2"/>
        <v/>
      </c>
      <c r="BH27" s="84" t="str">
        <f t="shared" si="3"/>
        <v/>
      </c>
      <c r="BJ27" s="84" t="str">
        <f t="shared" si="4"/>
        <v/>
      </c>
      <c r="BK27" s="84" t="str">
        <f t="shared" si="5"/>
        <v/>
      </c>
      <c r="BL27" s="84" t="str">
        <f t="shared" si="6"/>
        <v/>
      </c>
      <c r="BN27" s="84" t="str">
        <f t="shared" si="7"/>
        <v/>
      </c>
      <c r="BO27" s="139"/>
      <c r="BP27" s="84" t="str">
        <f t="shared" si="8"/>
        <v/>
      </c>
      <c r="BQ27" s="139"/>
      <c r="BR27" s="84" t="str">
        <f t="shared" si="9"/>
        <v/>
      </c>
      <c r="BS27" s="84" t="str">
        <f t="shared" si="10"/>
        <v/>
      </c>
      <c r="BT27" s="84" t="str">
        <f t="shared" si="11"/>
        <v/>
      </c>
    </row>
    <row r="28" spans="2:72" x14ac:dyDescent="0.25">
      <c r="B28" s="194">
        <v>14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64"/>
      <c r="BE28" s="84" t="str">
        <f t="shared" si="0"/>
        <v/>
      </c>
      <c r="BF28" s="84" t="str">
        <f t="shared" si="1"/>
        <v/>
      </c>
      <c r="BG28" s="84" t="str">
        <f t="shared" si="2"/>
        <v/>
      </c>
      <c r="BH28" s="84" t="str">
        <f t="shared" si="3"/>
        <v/>
      </c>
      <c r="BJ28" s="84" t="str">
        <f t="shared" si="4"/>
        <v/>
      </c>
      <c r="BK28" s="84" t="str">
        <f t="shared" si="5"/>
        <v/>
      </c>
      <c r="BL28" s="84" t="str">
        <f t="shared" si="6"/>
        <v/>
      </c>
      <c r="BN28" s="84" t="str">
        <f t="shared" si="7"/>
        <v/>
      </c>
      <c r="BO28" s="139"/>
      <c r="BP28" s="84" t="str">
        <f t="shared" si="8"/>
        <v/>
      </c>
      <c r="BQ28" s="139"/>
      <c r="BR28" s="84" t="str">
        <f t="shared" si="9"/>
        <v/>
      </c>
      <c r="BS28" s="84" t="str">
        <f t="shared" si="10"/>
        <v/>
      </c>
      <c r="BT28" s="84" t="str">
        <f t="shared" si="11"/>
        <v/>
      </c>
    </row>
    <row r="29" spans="2:72" x14ac:dyDescent="0.25">
      <c r="B29" s="194">
        <v>15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64"/>
      <c r="BE29" s="84" t="str">
        <f t="shared" si="0"/>
        <v/>
      </c>
      <c r="BF29" s="84" t="str">
        <f t="shared" si="1"/>
        <v/>
      </c>
      <c r="BG29" s="84" t="str">
        <f t="shared" si="2"/>
        <v/>
      </c>
      <c r="BH29" s="84" t="str">
        <f t="shared" si="3"/>
        <v/>
      </c>
      <c r="BJ29" s="84" t="str">
        <f t="shared" si="4"/>
        <v/>
      </c>
      <c r="BK29" s="84" t="str">
        <f t="shared" si="5"/>
        <v/>
      </c>
      <c r="BL29" s="84" t="str">
        <f t="shared" si="6"/>
        <v/>
      </c>
      <c r="BN29" s="84" t="str">
        <f t="shared" si="7"/>
        <v/>
      </c>
      <c r="BO29" s="139"/>
      <c r="BP29" s="84" t="str">
        <f t="shared" si="8"/>
        <v/>
      </c>
      <c r="BQ29" s="139"/>
      <c r="BR29" s="84" t="str">
        <f t="shared" si="9"/>
        <v/>
      </c>
      <c r="BS29" s="84" t="str">
        <f t="shared" si="10"/>
        <v/>
      </c>
      <c r="BT29" s="84" t="str">
        <f t="shared" si="11"/>
        <v/>
      </c>
    </row>
    <row r="30" spans="2:72" x14ac:dyDescent="0.25">
      <c r="B30" s="194">
        <v>16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64"/>
      <c r="BE30" s="84" t="str">
        <f t="shared" si="0"/>
        <v/>
      </c>
      <c r="BF30" s="84" t="str">
        <f t="shared" si="1"/>
        <v/>
      </c>
      <c r="BG30" s="84" t="str">
        <f t="shared" si="2"/>
        <v/>
      </c>
      <c r="BH30" s="84" t="str">
        <f t="shared" si="3"/>
        <v/>
      </c>
      <c r="BJ30" s="84" t="str">
        <f t="shared" si="4"/>
        <v/>
      </c>
      <c r="BK30" s="84" t="str">
        <f t="shared" si="5"/>
        <v/>
      </c>
      <c r="BL30" s="84" t="str">
        <f t="shared" si="6"/>
        <v/>
      </c>
      <c r="BN30" s="84" t="str">
        <f t="shared" si="7"/>
        <v/>
      </c>
      <c r="BO30" s="139"/>
      <c r="BP30" s="84" t="str">
        <f t="shared" si="8"/>
        <v/>
      </c>
      <c r="BQ30" s="139"/>
      <c r="BR30" s="84" t="str">
        <f t="shared" si="9"/>
        <v/>
      </c>
      <c r="BS30" s="84" t="str">
        <f t="shared" si="10"/>
        <v/>
      </c>
      <c r="BT30" s="84" t="str">
        <f t="shared" si="11"/>
        <v/>
      </c>
    </row>
    <row r="31" spans="2:72" x14ac:dyDescent="0.25">
      <c r="B31" s="194">
        <v>17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64"/>
      <c r="BE31" s="84" t="str">
        <f t="shared" si="0"/>
        <v/>
      </c>
      <c r="BF31" s="84" t="str">
        <f t="shared" si="1"/>
        <v/>
      </c>
      <c r="BG31" s="84" t="str">
        <f t="shared" si="2"/>
        <v/>
      </c>
      <c r="BH31" s="84" t="str">
        <f t="shared" si="3"/>
        <v/>
      </c>
      <c r="BJ31" s="84" t="str">
        <f t="shared" si="4"/>
        <v/>
      </c>
      <c r="BK31" s="84" t="str">
        <f t="shared" si="5"/>
        <v/>
      </c>
      <c r="BL31" s="84" t="str">
        <f t="shared" si="6"/>
        <v/>
      </c>
      <c r="BN31" s="84" t="str">
        <f t="shared" si="7"/>
        <v/>
      </c>
      <c r="BO31" s="139"/>
      <c r="BP31" s="84" t="str">
        <f t="shared" si="8"/>
        <v/>
      </c>
      <c r="BQ31" s="139"/>
      <c r="BR31" s="84" t="str">
        <f t="shared" si="9"/>
        <v/>
      </c>
      <c r="BS31" s="84" t="str">
        <f t="shared" si="10"/>
        <v/>
      </c>
      <c r="BT31" s="84" t="str">
        <f t="shared" si="11"/>
        <v/>
      </c>
    </row>
    <row r="32" spans="2:72" x14ac:dyDescent="0.25">
      <c r="B32" s="194">
        <v>18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64"/>
      <c r="BE32" s="84" t="str">
        <f t="shared" si="0"/>
        <v/>
      </c>
      <c r="BF32" s="84" t="str">
        <f t="shared" si="1"/>
        <v/>
      </c>
      <c r="BG32" s="84" t="str">
        <f t="shared" si="2"/>
        <v/>
      </c>
      <c r="BH32" s="84" t="str">
        <f t="shared" si="3"/>
        <v/>
      </c>
      <c r="BJ32" s="84" t="str">
        <f t="shared" si="4"/>
        <v/>
      </c>
      <c r="BK32" s="84" t="str">
        <f t="shared" si="5"/>
        <v/>
      </c>
      <c r="BL32" s="84" t="str">
        <f t="shared" si="6"/>
        <v/>
      </c>
      <c r="BN32" s="84" t="str">
        <f t="shared" si="7"/>
        <v/>
      </c>
      <c r="BO32" s="139"/>
      <c r="BP32" s="84" t="str">
        <f t="shared" si="8"/>
        <v/>
      </c>
      <c r="BQ32" s="139"/>
      <c r="BR32" s="84" t="str">
        <f t="shared" si="9"/>
        <v/>
      </c>
      <c r="BS32" s="84" t="str">
        <f t="shared" si="10"/>
        <v/>
      </c>
      <c r="BT32" s="84" t="str">
        <f t="shared" si="11"/>
        <v/>
      </c>
    </row>
    <row r="33" spans="2:72" x14ac:dyDescent="0.25">
      <c r="B33" s="194">
        <v>19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64"/>
      <c r="BE33" s="84" t="str">
        <f t="shared" si="0"/>
        <v/>
      </c>
      <c r="BF33" s="84" t="str">
        <f t="shared" si="1"/>
        <v/>
      </c>
      <c r="BG33" s="84" t="str">
        <f t="shared" si="2"/>
        <v/>
      </c>
      <c r="BH33" s="84" t="str">
        <f t="shared" si="3"/>
        <v/>
      </c>
      <c r="BJ33" s="84" t="str">
        <f t="shared" si="4"/>
        <v/>
      </c>
      <c r="BK33" s="84" t="str">
        <f t="shared" si="5"/>
        <v/>
      </c>
      <c r="BL33" s="84" t="str">
        <f t="shared" si="6"/>
        <v/>
      </c>
      <c r="BN33" s="84" t="str">
        <f t="shared" si="7"/>
        <v/>
      </c>
      <c r="BO33" s="139"/>
      <c r="BP33" s="84" t="str">
        <f t="shared" si="8"/>
        <v/>
      </c>
      <c r="BQ33" s="139"/>
      <c r="BR33" s="84" t="str">
        <f t="shared" si="9"/>
        <v/>
      </c>
      <c r="BS33" s="84" t="str">
        <f t="shared" si="10"/>
        <v/>
      </c>
      <c r="BT33" s="84" t="str">
        <f t="shared" si="11"/>
        <v/>
      </c>
    </row>
    <row r="34" spans="2:72" x14ac:dyDescent="0.25">
      <c r="B34" s="194">
        <v>20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64"/>
      <c r="BE34" s="84" t="str">
        <f t="shared" si="0"/>
        <v/>
      </c>
      <c r="BF34" s="84" t="str">
        <f t="shared" si="1"/>
        <v/>
      </c>
      <c r="BG34" s="84" t="str">
        <f t="shared" si="2"/>
        <v/>
      </c>
      <c r="BH34" s="84" t="str">
        <f t="shared" si="3"/>
        <v/>
      </c>
      <c r="BJ34" s="84" t="str">
        <f t="shared" si="4"/>
        <v/>
      </c>
      <c r="BK34" s="84" t="str">
        <f t="shared" si="5"/>
        <v/>
      </c>
      <c r="BL34" s="84" t="str">
        <f t="shared" si="6"/>
        <v/>
      </c>
      <c r="BN34" s="84" t="str">
        <f t="shared" si="7"/>
        <v/>
      </c>
      <c r="BO34" s="139"/>
      <c r="BP34" s="84" t="str">
        <f t="shared" si="8"/>
        <v/>
      </c>
      <c r="BQ34" s="139"/>
      <c r="BR34" s="84" t="str">
        <f t="shared" si="9"/>
        <v/>
      </c>
      <c r="BS34" s="84" t="str">
        <f t="shared" si="10"/>
        <v/>
      </c>
      <c r="BT34" s="84" t="str">
        <f t="shared" si="11"/>
        <v/>
      </c>
    </row>
    <row r="35" spans="2:72" x14ac:dyDescent="0.25">
      <c r="B35" s="194">
        <v>21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64"/>
      <c r="BE35" s="84" t="str">
        <f t="shared" si="0"/>
        <v/>
      </c>
      <c r="BF35" s="84" t="str">
        <f t="shared" si="1"/>
        <v/>
      </c>
      <c r="BG35" s="84" t="str">
        <f t="shared" si="2"/>
        <v/>
      </c>
      <c r="BH35" s="84" t="str">
        <f t="shared" si="3"/>
        <v/>
      </c>
      <c r="BJ35" s="84" t="str">
        <f t="shared" si="4"/>
        <v/>
      </c>
      <c r="BK35" s="84" t="str">
        <f t="shared" si="5"/>
        <v/>
      </c>
      <c r="BL35" s="84" t="str">
        <f t="shared" si="6"/>
        <v/>
      </c>
      <c r="BN35" s="84" t="str">
        <f t="shared" si="7"/>
        <v/>
      </c>
      <c r="BO35" s="139"/>
      <c r="BP35" s="84" t="str">
        <f t="shared" si="8"/>
        <v/>
      </c>
      <c r="BQ35" s="139"/>
      <c r="BR35" s="84" t="str">
        <f t="shared" si="9"/>
        <v/>
      </c>
      <c r="BS35" s="84" t="str">
        <f t="shared" si="10"/>
        <v/>
      </c>
      <c r="BT35" s="84" t="str">
        <f t="shared" si="11"/>
        <v/>
      </c>
    </row>
    <row r="36" spans="2:72" x14ac:dyDescent="0.25">
      <c r="B36" s="194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64"/>
      <c r="BE36" s="84" t="str">
        <f t="shared" si="0"/>
        <v/>
      </c>
      <c r="BF36" s="84" t="str">
        <f t="shared" si="1"/>
        <v/>
      </c>
      <c r="BG36" s="84" t="str">
        <f t="shared" si="2"/>
        <v/>
      </c>
      <c r="BH36" s="84" t="str">
        <f t="shared" si="3"/>
        <v/>
      </c>
      <c r="BJ36" s="84" t="str">
        <f t="shared" si="4"/>
        <v/>
      </c>
      <c r="BK36" s="84" t="str">
        <f t="shared" si="5"/>
        <v/>
      </c>
      <c r="BL36" s="84" t="str">
        <f t="shared" si="6"/>
        <v/>
      </c>
      <c r="BN36" s="84" t="str">
        <f t="shared" si="7"/>
        <v/>
      </c>
      <c r="BO36" s="139"/>
      <c r="BP36" s="84" t="str">
        <f t="shared" si="8"/>
        <v/>
      </c>
      <c r="BQ36" s="139"/>
      <c r="BR36" s="84" t="str">
        <f t="shared" si="9"/>
        <v/>
      </c>
      <c r="BS36" s="84" t="str">
        <f t="shared" si="10"/>
        <v/>
      </c>
      <c r="BT36" s="84" t="str">
        <f t="shared" si="11"/>
        <v/>
      </c>
    </row>
    <row r="37" spans="2:72" x14ac:dyDescent="0.25">
      <c r="B37" s="194">
        <v>23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64"/>
      <c r="BE37" s="84" t="str">
        <f t="shared" si="0"/>
        <v/>
      </c>
      <c r="BF37" s="84" t="str">
        <f t="shared" si="1"/>
        <v/>
      </c>
      <c r="BG37" s="84" t="str">
        <f t="shared" si="2"/>
        <v/>
      </c>
      <c r="BH37" s="84" t="str">
        <f t="shared" si="3"/>
        <v/>
      </c>
      <c r="BJ37" s="84" t="str">
        <f t="shared" si="4"/>
        <v/>
      </c>
      <c r="BK37" s="84" t="str">
        <f t="shared" si="5"/>
        <v/>
      </c>
      <c r="BL37" s="84" t="str">
        <f t="shared" si="6"/>
        <v/>
      </c>
      <c r="BN37" s="84" t="str">
        <f t="shared" si="7"/>
        <v/>
      </c>
      <c r="BO37" s="139"/>
      <c r="BP37" s="84" t="str">
        <f t="shared" si="8"/>
        <v/>
      </c>
      <c r="BQ37" s="139"/>
      <c r="BR37" s="84" t="str">
        <f t="shared" si="9"/>
        <v/>
      </c>
      <c r="BS37" s="84" t="str">
        <f t="shared" si="10"/>
        <v/>
      </c>
      <c r="BT37" s="84" t="str">
        <f t="shared" si="11"/>
        <v/>
      </c>
    </row>
    <row r="38" spans="2:72" x14ac:dyDescent="0.25">
      <c r="B38" s="194">
        <v>24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64"/>
      <c r="BE38" s="84" t="str">
        <f t="shared" si="0"/>
        <v/>
      </c>
      <c r="BF38" s="84" t="str">
        <f t="shared" si="1"/>
        <v/>
      </c>
      <c r="BG38" s="84" t="str">
        <f t="shared" si="2"/>
        <v/>
      </c>
      <c r="BH38" s="84" t="str">
        <f t="shared" si="3"/>
        <v/>
      </c>
      <c r="BJ38" s="84" t="str">
        <f t="shared" si="4"/>
        <v/>
      </c>
      <c r="BK38" s="84" t="str">
        <f t="shared" si="5"/>
        <v/>
      </c>
      <c r="BL38" s="84" t="str">
        <f t="shared" si="6"/>
        <v/>
      </c>
      <c r="BN38" s="84" t="str">
        <f t="shared" si="7"/>
        <v/>
      </c>
      <c r="BO38" s="139"/>
      <c r="BP38" s="84" t="str">
        <f t="shared" si="8"/>
        <v/>
      </c>
      <c r="BQ38" s="139"/>
      <c r="BR38" s="84" t="str">
        <f t="shared" si="9"/>
        <v/>
      </c>
      <c r="BS38" s="84" t="str">
        <f t="shared" si="10"/>
        <v/>
      </c>
      <c r="BT38" s="84" t="str">
        <f t="shared" si="11"/>
        <v/>
      </c>
    </row>
    <row r="39" spans="2:72" x14ac:dyDescent="0.25">
      <c r="B39" s="194">
        <v>25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64"/>
      <c r="BE39" s="84" t="str">
        <f t="shared" si="0"/>
        <v/>
      </c>
      <c r="BF39" s="84" t="str">
        <f t="shared" si="1"/>
        <v/>
      </c>
      <c r="BG39" s="84" t="str">
        <f t="shared" si="2"/>
        <v/>
      </c>
      <c r="BH39" s="84" t="str">
        <f t="shared" si="3"/>
        <v/>
      </c>
      <c r="BJ39" s="84" t="str">
        <f t="shared" si="4"/>
        <v/>
      </c>
      <c r="BK39" s="84" t="str">
        <f t="shared" si="5"/>
        <v/>
      </c>
      <c r="BL39" s="84" t="str">
        <f t="shared" si="6"/>
        <v/>
      </c>
      <c r="BN39" s="84" t="str">
        <f t="shared" si="7"/>
        <v/>
      </c>
      <c r="BO39" s="139"/>
      <c r="BP39" s="84" t="str">
        <f t="shared" si="8"/>
        <v/>
      </c>
      <c r="BQ39" s="139"/>
      <c r="BR39" s="84" t="str">
        <f t="shared" si="9"/>
        <v/>
      </c>
      <c r="BS39" s="84" t="str">
        <f t="shared" si="10"/>
        <v/>
      </c>
      <c r="BT39" s="84" t="str">
        <f t="shared" si="11"/>
        <v/>
      </c>
    </row>
    <row r="40" spans="2:72" x14ac:dyDescent="0.25">
      <c r="B40" s="194">
        <v>26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64"/>
      <c r="BE40" s="84" t="str">
        <f t="shared" si="0"/>
        <v/>
      </c>
      <c r="BF40" s="84" t="str">
        <f t="shared" si="1"/>
        <v/>
      </c>
      <c r="BG40" s="84" t="str">
        <f t="shared" si="2"/>
        <v/>
      </c>
      <c r="BH40" s="84" t="str">
        <f t="shared" si="3"/>
        <v/>
      </c>
      <c r="BJ40" s="84" t="str">
        <f t="shared" si="4"/>
        <v/>
      </c>
      <c r="BK40" s="84" t="str">
        <f t="shared" si="5"/>
        <v/>
      </c>
      <c r="BL40" s="84" t="str">
        <f t="shared" si="6"/>
        <v/>
      </c>
      <c r="BN40" s="84" t="str">
        <f t="shared" si="7"/>
        <v/>
      </c>
      <c r="BO40" s="139"/>
      <c r="BP40" s="84" t="str">
        <f t="shared" si="8"/>
        <v/>
      </c>
      <c r="BQ40" s="139"/>
      <c r="BR40" s="84" t="str">
        <f t="shared" si="9"/>
        <v/>
      </c>
      <c r="BS40" s="84" t="str">
        <f t="shared" si="10"/>
        <v/>
      </c>
      <c r="BT40" s="84" t="str">
        <f t="shared" si="11"/>
        <v/>
      </c>
    </row>
    <row r="41" spans="2:72" x14ac:dyDescent="0.25">
      <c r="B41" s="194">
        <v>27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64"/>
      <c r="BE41" s="84" t="str">
        <f t="shared" si="0"/>
        <v/>
      </c>
      <c r="BF41" s="84" t="str">
        <f t="shared" si="1"/>
        <v/>
      </c>
      <c r="BG41" s="84" t="str">
        <f t="shared" si="2"/>
        <v/>
      </c>
      <c r="BH41" s="84" t="str">
        <f t="shared" si="3"/>
        <v/>
      </c>
      <c r="BJ41" s="84" t="str">
        <f t="shared" si="4"/>
        <v/>
      </c>
      <c r="BK41" s="84" t="str">
        <f t="shared" si="5"/>
        <v/>
      </c>
      <c r="BL41" s="84" t="str">
        <f t="shared" si="6"/>
        <v/>
      </c>
      <c r="BN41" s="84" t="str">
        <f t="shared" si="7"/>
        <v/>
      </c>
      <c r="BO41" s="139"/>
      <c r="BP41" s="84" t="str">
        <f t="shared" si="8"/>
        <v/>
      </c>
      <c r="BQ41" s="139"/>
      <c r="BR41" s="84" t="str">
        <f t="shared" si="9"/>
        <v/>
      </c>
      <c r="BS41" s="84" t="str">
        <f t="shared" si="10"/>
        <v/>
      </c>
      <c r="BT41" s="84" t="str">
        <f t="shared" si="11"/>
        <v/>
      </c>
    </row>
    <row r="42" spans="2:72" x14ac:dyDescent="0.25">
      <c r="B42" s="194">
        <v>28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64"/>
      <c r="BE42" s="84" t="str">
        <f t="shared" si="0"/>
        <v/>
      </c>
      <c r="BF42" s="84" t="str">
        <f t="shared" si="1"/>
        <v/>
      </c>
      <c r="BG42" s="84" t="str">
        <f t="shared" si="2"/>
        <v/>
      </c>
      <c r="BH42" s="84" t="str">
        <f t="shared" si="3"/>
        <v/>
      </c>
      <c r="BJ42" s="84" t="str">
        <f t="shared" si="4"/>
        <v/>
      </c>
      <c r="BK42" s="84" t="str">
        <f t="shared" si="5"/>
        <v/>
      </c>
      <c r="BL42" s="84" t="str">
        <f t="shared" si="6"/>
        <v/>
      </c>
      <c r="BN42" s="84" t="str">
        <f t="shared" si="7"/>
        <v/>
      </c>
      <c r="BO42" s="139"/>
      <c r="BP42" s="84" t="str">
        <f t="shared" si="8"/>
        <v/>
      </c>
      <c r="BQ42" s="139"/>
      <c r="BR42" s="84" t="str">
        <f t="shared" si="9"/>
        <v/>
      </c>
      <c r="BS42" s="84" t="str">
        <f t="shared" si="10"/>
        <v/>
      </c>
      <c r="BT42" s="84" t="str">
        <f t="shared" si="11"/>
        <v/>
      </c>
    </row>
    <row r="43" spans="2:72" x14ac:dyDescent="0.25">
      <c r="B43" s="194">
        <v>29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64"/>
      <c r="BE43" s="84" t="str">
        <f t="shared" si="0"/>
        <v/>
      </c>
      <c r="BF43" s="84" t="str">
        <f t="shared" si="1"/>
        <v/>
      </c>
      <c r="BG43" s="84" t="str">
        <f t="shared" si="2"/>
        <v/>
      </c>
      <c r="BH43" s="84" t="str">
        <f t="shared" si="3"/>
        <v/>
      </c>
      <c r="BJ43" s="84" t="str">
        <f t="shared" si="4"/>
        <v/>
      </c>
      <c r="BK43" s="84" t="str">
        <f t="shared" si="5"/>
        <v/>
      </c>
      <c r="BL43" s="84" t="str">
        <f t="shared" si="6"/>
        <v/>
      </c>
      <c r="BN43" s="84" t="str">
        <f t="shared" si="7"/>
        <v/>
      </c>
      <c r="BO43" s="139"/>
      <c r="BP43" s="84" t="str">
        <f t="shared" si="8"/>
        <v/>
      </c>
      <c r="BQ43" s="139"/>
      <c r="BR43" s="84" t="str">
        <f t="shared" si="9"/>
        <v/>
      </c>
      <c r="BS43" s="84" t="str">
        <f t="shared" si="10"/>
        <v/>
      </c>
      <c r="BT43" s="84" t="str">
        <f t="shared" si="11"/>
        <v/>
      </c>
    </row>
    <row r="44" spans="2:72" x14ac:dyDescent="0.25">
      <c r="B44" s="194">
        <v>30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64"/>
      <c r="BE44" s="85" t="str">
        <f t="shared" si="0"/>
        <v/>
      </c>
      <c r="BF44" s="85" t="str">
        <f t="shared" si="1"/>
        <v/>
      </c>
      <c r="BG44" s="85" t="str">
        <f t="shared" si="2"/>
        <v/>
      </c>
      <c r="BH44" s="85" t="str">
        <f t="shared" si="3"/>
        <v/>
      </c>
      <c r="BJ44" s="85" t="str">
        <f t="shared" si="4"/>
        <v/>
      </c>
      <c r="BK44" s="85" t="str">
        <f t="shared" si="5"/>
        <v/>
      </c>
      <c r="BL44" s="85" t="str">
        <f t="shared" si="6"/>
        <v/>
      </c>
      <c r="BN44" s="84" t="str">
        <f t="shared" si="7"/>
        <v/>
      </c>
      <c r="BO44" s="139"/>
      <c r="BP44" s="84" t="str">
        <f t="shared" si="8"/>
        <v/>
      </c>
      <c r="BQ44" s="139"/>
      <c r="BR44" s="84" t="str">
        <f t="shared" si="9"/>
        <v/>
      </c>
      <c r="BS44" s="84" t="str">
        <f t="shared" si="10"/>
        <v/>
      </c>
      <c r="BT44" s="84" t="str">
        <f t="shared" si="11"/>
        <v/>
      </c>
    </row>
    <row r="45" spans="2:72" x14ac:dyDescent="0.25">
      <c r="B45" s="195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8"/>
      <c r="BE45" s="93"/>
      <c r="BF45" s="93"/>
      <c r="BG45" s="93"/>
      <c r="BH45" s="93"/>
      <c r="BJ45" s="93"/>
      <c r="BK45" s="93"/>
      <c r="BL45" s="93"/>
      <c r="BN45" s="93"/>
      <c r="BP45" s="93"/>
      <c r="BR45" s="93"/>
      <c r="BS45" s="93"/>
      <c r="BT45" s="93"/>
    </row>
  </sheetData>
  <sheetProtection password="EEDB" sheet="1" objects="1" scenarios="1"/>
  <dataValidations count="2">
    <dataValidation type="decimal" allowBlank="1" showInputMessage="1" showErrorMessage="1" error="Es sind nur Werte zwischen 1 und 5 möglich!" sqref="H15:R44 V15:BB44">
      <formula1>1</formula1>
      <formula2>5</formula2>
    </dataValidation>
    <dataValidation type="decimal" allowBlank="1" showInputMessage="1" showErrorMessage="1" error="Es sind nur Werte zwischen 1 und 5 möglich!" sqref="S15:U44">
      <formula1>1</formula1>
      <formula2>6</formula2>
    </dataValidation>
  </dataValidations>
  <hyperlinks>
    <hyperlink ref="C8" r:id="rId1" display="Video-Tutorial hier"/>
  </hyperlinks>
  <pageMargins left="0.7" right="0.7" top="0.75" bottom="0.75" header="0.3" footer="0.3"/>
  <pageSetup paperSize="9" scale="17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99FF99"/>
    <pageSetUpPr fitToPage="1"/>
  </sheetPr>
  <dimension ref="B1:O13"/>
  <sheetViews>
    <sheetView zoomScaleNormal="100" workbookViewId="0">
      <selection activeCell="S32" sqref="S32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SchülerInnen'!C10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SchülerInnen'!I10</f>
        <v/>
      </c>
      <c r="E7" s="106" t="str">
        <f>'Übersicht aller SchülerInnen'!J10</f>
        <v/>
      </c>
      <c r="F7" s="107" t="str">
        <f>'Übersicht aller SchülerInnen'!K10</f>
        <v/>
      </c>
      <c r="G7" s="111" t="str">
        <f>'Übersicht aller SchülerInnen'!L10</f>
        <v/>
      </c>
      <c r="H7" s="109"/>
      <c r="I7" s="130" t="str">
        <f>'Übersicht aller SchülerInnen'!N10</f>
        <v/>
      </c>
      <c r="J7" s="130" t="str">
        <f>'Übersicht aller SchülerInnen'!P10</f>
        <v/>
      </c>
      <c r="K7" s="130" t="str">
        <f>'Übersicht aller SchülerInnen'!R10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SchülerInnen'!T10</f>
        <v/>
      </c>
      <c r="F11" s="132" t="str">
        <f>'Übersicht aller SchülerInnen'!V10</f>
        <v/>
      </c>
      <c r="G11" s="184" t="str">
        <f>'Übersicht aller SchülerInnen'!W10</f>
        <v/>
      </c>
      <c r="H11" s="107" t="str">
        <f>'Übersicht aller SchülerInnen'!X10</f>
        <v/>
      </c>
      <c r="I11" s="111" t="str">
        <f>'Übersicht aller SchülerInnen'!Y10</f>
        <v/>
      </c>
      <c r="K11" s="120" t="str">
        <f>'Übersicht aller SchülerInnen'!AA10</f>
        <v/>
      </c>
      <c r="L11" s="121" t="str">
        <f>'Übersicht aller SchülerInnen'!AB10</f>
        <v/>
      </c>
      <c r="M11" s="122" t="str">
        <f>'Übersicht aller SchülerInnen'!AC10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99FF99"/>
    <pageSetUpPr fitToPage="1"/>
  </sheetPr>
  <dimension ref="B1:O13"/>
  <sheetViews>
    <sheetView zoomScaleNormal="100" workbookViewId="0">
      <selection activeCell="S33" sqref="S3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SchülerInnen'!C11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SchülerInnen'!I11</f>
        <v/>
      </c>
      <c r="E7" s="106" t="str">
        <f>'Übersicht aller SchülerInnen'!J11</f>
        <v/>
      </c>
      <c r="F7" s="107" t="str">
        <f>'Übersicht aller SchülerInnen'!K11</f>
        <v/>
      </c>
      <c r="G7" s="111" t="str">
        <f>'Übersicht aller SchülerInnen'!L11</f>
        <v/>
      </c>
      <c r="H7" s="109"/>
      <c r="I7" s="130" t="str">
        <f>'Übersicht aller SchülerInnen'!N11</f>
        <v/>
      </c>
      <c r="J7" s="130" t="str">
        <f>'Übersicht aller SchülerInnen'!P11</f>
        <v/>
      </c>
      <c r="K7" s="130" t="str">
        <f>'Übersicht aller SchülerInnen'!R11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SchülerInnen'!T11</f>
        <v/>
      </c>
      <c r="F11" s="132" t="str">
        <f>'Übersicht aller SchülerInnen'!V11</f>
        <v/>
      </c>
      <c r="G11" s="184" t="str">
        <f>'Übersicht aller SchülerInnen'!W11</f>
        <v/>
      </c>
      <c r="H11" s="107" t="str">
        <f>'Übersicht aller SchülerInnen'!X11</f>
        <v/>
      </c>
      <c r="I11" s="111" t="str">
        <f>'Übersicht aller SchülerInnen'!Y11</f>
        <v/>
      </c>
      <c r="K11" s="120" t="str">
        <f>'Übersicht aller SchülerInnen'!AA11</f>
        <v/>
      </c>
      <c r="L11" s="121" t="str">
        <f>'Übersicht aller SchülerInnen'!AB11</f>
        <v/>
      </c>
      <c r="M11" s="122" t="str">
        <f>'Übersicht aller SchülerInnen'!AC11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99FF99"/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SchülerInnen'!C12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SchülerInnen'!I12</f>
        <v/>
      </c>
      <c r="E7" s="106" t="str">
        <f>'Übersicht aller SchülerInnen'!J12</f>
        <v/>
      </c>
      <c r="F7" s="107" t="str">
        <f>'Übersicht aller SchülerInnen'!K12</f>
        <v/>
      </c>
      <c r="G7" s="111" t="str">
        <f>'Übersicht aller SchülerInnen'!L12</f>
        <v/>
      </c>
      <c r="H7" s="109"/>
      <c r="I7" s="130" t="str">
        <f>'Übersicht aller SchülerInnen'!N12</f>
        <v/>
      </c>
      <c r="J7" s="130" t="str">
        <f>'Übersicht aller SchülerInnen'!P12</f>
        <v/>
      </c>
      <c r="K7" s="130" t="str">
        <f>'Übersicht aller SchülerInnen'!R12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SchülerInnen'!T12</f>
        <v/>
      </c>
      <c r="F11" s="132" t="str">
        <f>'Übersicht aller SchülerInnen'!V12</f>
        <v/>
      </c>
      <c r="G11" s="184" t="str">
        <f>'Übersicht aller SchülerInnen'!W12</f>
        <v/>
      </c>
      <c r="H11" s="107" t="str">
        <f>'Übersicht aller SchülerInnen'!X12</f>
        <v/>
      </c>
      <c r="I11" s="111" t="str">
        <f>'Übersicht aller SchülerInnen'!Y12</f>
        <v/>
      </c>
      <c r="K11" s="120" t="str">
        <f>'Übersicht aller SchülerInnen'!AA12</f>
        <v/>
      </c>
      <c r="L11" s="121" t="str">
        <f>'Übersicht aller SchülerInnen'!AB12</f>
        <v/>
      </c>
      <c r="M11" s="122" t="str">
        <f>'Übersicht aller SchülerInnen'!AC12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99FF99"/>
    <pageSetUpPr fitToPage="1"/>
  </sheetPr>
  <dimension ref="B1:O13"/>
  <sheetViews>
    <sheetView zoomScaleNormal="100" workbookViewId="0">
      <selection activeCell="R33" sqref="R3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SchülerInnen'!C13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SchülerInnen'!I13</f>
        <v/>
      </c>
      <c r="E7" s="106" t="str">
        <f>'Übersicht aller SchülerInnen'!J13</f>
        <v/>
      </c>
      <c r="F7" s="107" t="str">
        <f>'Übersicht aller SchülerInnen'!K13</f>
        <v/>
      </c>
      <c r="G7" s="111" t="str">
        <f>'Übersicht aller SchülerInnen'!L13</f>
        <v/>
      </c>
      <c r="H7" s="109"/>
      <c r="I7" s="130" t="str">
        <f>'Übersicht aller SchülerInnen'!N13</f>
        <v/>
      </c>
      <c r="J7" s="130" t="str">
        <f>'Übersicht aller SchülerInnen'!P13</f>
        <v/>
      </c>
      <c r="K7" s="130" t="str">
        <f>'Übersicht aller SchülerInnen'!R13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SchülerInnen'!T13</f>
        <v/>
      </c>
      <c r="F11" s="132" t="str">
        <f>'Übersicht aller SchülerInnen'!V13</f>
        <v/>
      </c>
      <c r="G11" s="184" t="str">
        <f>'Übersicht aller SchülerInnen'!W13</f>
        <v/>
      </c>
      <c r="H11" s="107" t="str">
        <f>'Übersicht aller SchülerInnen'!X13</f>
        <v/>
      </c>
      <c r="I11" s="111" t="str">
        <f>'Übersicht aller SchülerInnen'!Y13</f>
        <v/>
      </c>
      <c r="K11" s="120" t="str">
        <f>'Übersicht aller SchülerInnen'!AA13</f>
        <v/>
      </c>
      <c r="L11" s="121" t="str">
        <f>'Übersicht aller SchülerInnen'!AB13</f>
        <v/>
      </c>
      <c r="M11" s="122" t="str">
        <f>'Übersicht aller SchülerInnen'!AC13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rgb="FF99FF99"/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SchülerInnen'!C14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SchülerInnen'!I14</f>
        <v/>
      </c>
      <c r="E7" s="106" t="str">
        <f>'Übersicht aller SchülerInnen'!J14</f>
        <v/>
      </c>
      <c r="F7" s="107" t="str">
        <f>'Übersicht aller SchülerInnen'!K14</f>
        <v/>
      </c>
      <c r="G7" s="111" t="str">
        <f>'Übersicht aller SchülerInnen'!L14</f>
        <v/>
      </c>
      <c r="H7" s="109"/>
      <c r="I7" s="130" t="str">
        <f>'Übersicht aller SchülerInnen'!N14</f>
        <v/>
      </c>
      <c r="J7" s="130" t="str">
        <f>'Übersicht aller SchülerInnen'!P14</f>
        <v/>
      </c>
      <c r="K7" s="130" t="str">
        <f>'Übersicht aller SchülerInnen'!R14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SchülerInnen'!T14</f>
        <v/>
      </c>
      <c r="F11" s="132" t="str">
        <f>'Übersicht aller SchülerInnen'!V14</f>
        <v/>
      </c>
      <c r="G11" s="184" t="str">
        <f>'Übersicht aller SchülerInnen'!W14</f>
        <v/>
      </c>
      <c r="H11" s="107" t="str">
        <f>'Übersicht aller SchülerInnen'!X14</f>
        <v/>
      </c>
      <c r="I11" s="111" t="str">
        <f>'Übersicht aller SchülerInnen'!Y14</f>
        <v/>
      </c>
      <c r="K11" s="120" t="str">
        <f>'Übersicht aller SchülerInnen'!AA14</f>
        <v/>
      </c>
      <c r="L11" s="121" t="str">
        <f>'Übersicht aller SchülerInnen'!AB14</f>
        <v/>
      </c>
      <c r="M11" s="122" t="str">
        <f>'Übersicht aller SchülerInnen'!AC14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B1:O13"/>
  <sheetViews>
    <sheetView zoomScaleNormal="100" workbookViewId="0">
      <selection activeCell="Q25" sqref="Q25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SchülerInnen'!C15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SchülerInnen'!I15</f>
        <v/>
      </c>
      <c r="E7" s="106" t="str">
        <f>'Übersicht aller SchülerInnen'!J15</f>
        <v/>
      </c>
      <c r="F7" s="107" t="str">
        <f>'Übersicht aller SchülerInnen'!K15</f>
        <v/>
      </c>
      <c r="G7" s="111" t="str">
        <f>'Übersicht aller SchülerInnen'!L15</f>
        <v/>
      </c>
      <c r="H7" s="109"/>
      <c r="I7" s="130" t="str">
        <f>'Übersicht aller SchülerInnen'!N15</f>
        <v/>
      </c>
      <c r="J7" s="130" t="str">
        <f>'Übersicht aller SchülerInnen'!P15</f>
        <v/>
      </c>
      <c r="K7" s="130" t="str">
        <f>'Übersicht aller SchülerInnen'!R15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SchülerInnen'!T15</f>
        <v/>
      </c>
      <c r="F11" s="132" t="str">
        <f>'Übersicht aller SchülerInnen'!V15</f>
        <v/>
      </c>
      <c r="G11" s="184" t="str">
        <f>'Übersicht aller SchülerInnen'!W15</f>
        <v/>
      </c>
      <c r="H11" s="107" t="str">
        <f>'Übersicht aller SchülerInnen'!X15</f>
        <v/>
      </c>
      <c r="I11" s="111" t="str">
        <f>'Übersicht aller SchülerInnen'!Y15</f>
        <v/>
      </c>
      <c r="K11" s="120" t="str">
        <f>'Übersicht aller SchülerInnen'!AA15</f>
        <v/>
      </c>
      <c r="L11" s="121" t="str">
        <f>'Übersicht aller SchülerInnen'!AB15</f>
        <v/>
      </c>
      <c r="M11" s="122" t="str">
        <f>'Übersicht aller SchülerInnen'!AC15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SchülerInnen'!C16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SchülerInnen'!I16</f>
        <v/>
      </c>
      <c r="E7" s="106" t="str">
        <f>'Übersicht aller SchülerInnen'!J16</f>
        <v/>
      </c>
      <c r="F7" s="107" t="str">
        <f>'Übersicht aller SchülerInnen'!K16</f>
        <v/>
      </c>
      <c r="G7" s="111" t="str">
        <f>'Übersicht aller SchülerInnen'!L16</f>
        <v/>
      </c>
      <c r="H7" s="109"/>
      <c r="I7" s="130" t="str">
        <f>'Übersicht aller SchülerInnen'!N16</f>
        <v/>
      </c>
      <c r="J7" s="130" t="str">
        <f>'Übersicht aller SchülerInnen'!P16</f>
        <v/>
      </c>
      <c r="K7" s="130" t="str">
        <f>'Übersicht aller SchülerInnen'!R16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SchülerInnen'!T16</f>
        <v/>
      </c>
      <c r="F11" s="132" t="str">
        <f>'Übersicht aller SchülerInnen'!V16</f>
        <v/>
      </c>
      <c r="G11" s="184" t="str">
        <f>'Übersicht aller SchülerInnen'!W16</f>
        <v/>
      </c>
      <c r="H11" s="107" t="str">
        <f>'Übersicht aller SchülerInnen'!X16</f>
        <v/>
      </c>
      <c r="I11" s="111" t="str">
        <f>'Übersicht aller SchülerInnen'!Y16</f>
        <v/>
      </c>
      <c r="K11" s="120" t="str">
        <f>'Übersicht aller SchülerInnen'!AA16</f>
        <v/>
      </c>
      <c r="L11" s="121" t="str">
        <f>'Übersicht aller SchülerInnen'!AB16</f>
        <v/>
      </c>
      <c r="M11" s="122" t="str">
        <f>'Übersicht aller SchülerInnen'!AC16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SchülerInnen'!C17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SchülerInnen'!I17</f>
        <v/>
      </c>
      <c r="E7" s="106" t="str">
        <f>'Übersicht aller SchülerInnen'!J17</f>
        <v/>
      </c>
      <c r="F7" s="107" t="str">
        <f>'Übersicht aller SchülerInnen'!K17</f>
        <v/>
      </c>
      <c r="G7" s="111" t="str">
        <f>'Übersicht aller SchülerInnen'!L17</f>
        <v/>
      </c>
      <c r="H7" s="109"/>
      <c r="I7" s="130" t="str">
        <f>'Übersicht aller SchülerInnen'!N17</f>
        <v/>
      </c>
      <c r="J7" s="130" t="str">
        <f>'Übersicht aller SchülerInnen'!P17</f>
        <v/>
      </c>
      <c r="K7" s="130" t="str">
        <f>'Übersicht aller SchülerInnen'!R17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SchülerInnen'!T17</f>
        <v/>
      </c>
      <c r="F11" s="132" t="str">
        <f>'Übersicht aller SchülerInnen'!V17</f>
        <v/>
      </c>
      <c r="G11" s="184" t="str">
        <f>'Übersicht aller SchülerInnen'!W17</f>
        <v/>
      </c>
      <c r="H11" s="107" t="str">
        <f>'Übersicht aller SchülerInnen'!X17</f>
        <v/>
      </c>
      <c r="I11" s="111" t="str">
        <f>'Übersicht aller SchülerInnen'!Y17</f>
        <v/>
      </c>
      <c r="K11" s="120" t="str">
        <f>'Übersicht aller SchülerInnen'!AA17</f>
        <v/>
      </c>
      <c r="L11" s="121" t="str">
        <f>'Übersicht aller SchülerInnen'!AB17</f>
        <v/>
      </c>
      <c r="M11" s="122" t="str">
        <f>'Übersicht aller SchülerInnen'!AC17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SchülerInnen'!C18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SchülerInnen'!I18</f>
        <v/>
      </c>
      <c r="E7" s="106" t="str">
        <f>'Übersicht aller SchülerInnen'!J18</f>
        <v/>
      </c>
      <c r="F7" s="107" t="str">
        <f>'Übersicht aller SchülerInnen'!K18</f>
        <v/>
      </c>
      <c r="G7" s="111" t="str">
        <f>'Übersicht aller SchülerInnen'!L18</f>
        <v/>
      </c>
      <c r="H7" s="109"/>
      <c r="I7" s="130" t="str">
        <f>'Übersicht aller SchülerInnen'!N18</f>
        <v/>
      </c>
      <c r="J7" s="130" t="str">
        <f>'Übersicht aller SchülerInnen'!P18</f>
        <v/>
      </c>
      <c r="K7" s="130" t="str">
        <f>'Übersicht aller SchülerInnen'!R18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SchülerInnen'!T18</f>
        <v/>
      </c>
      <c r="F11" s="132" t="str">
        <f>'Übersicht aller SchülerInnen'!V18</f>
        <v/>
      </c>
      <c r="G11" s="184" t="str">
        <f>'Übersicht aller SchülerInnen'!W18</f>
        <v/>
      </c>
      <c r="H11" s="107" t="str">
        <f>'Übersicht aller SchülerInnen'!X18</f>
        <v/>
      </c>
      <c r="I11" s="111" t="str">
        <f>'Übersicht aller SchülerInnen'!Y18</f>
        <v/>
      </c>
      <c r="K11" s="120" t="str">
        <f>'Übersicht aller SchülerInnen'!AA18</f>
        <v/>
      </c>
      <c r="L11" s="121" t="str">
        <f>'Übersicht aller SchülerInnen'!AB18</f>
        <v/>
      </c>
      <c r="M11" s="122" t="str">
        <f>'Übersicht aller SchülerInnen'!AC18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SchülerInnen'!C19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SchülerInnen'!I19</f>
        <v/>
      </c>
      <c r="E7" s="106" t="str">
        <f>'Übersicht aller SchülerInnen'!J19</f>
        <v/>
      </c>
      <c r="F7" s="107" t="str">
        <f>'Übersicht aller SchülerInnen'!K19</f>
        <v/>
      </c>
      <c r="G7" s="111" t="str">
        <f>'Übersicht aller SchülerInnen'!L19</f>
        <v/>
      </c>
      <c r="H7" s="109"/>
      <c r="I7" s="130" t="str">
        <f>'Übersicht aller SchülerInnen'!N19</f>
        <v/>
      </c>
      <c r="J7" s="130" t="str">
        <f>'Übersicht aller SchülerInnen'!P19</f>
        <v/>
      </c>
      <c r="K7" s="130" t="str">
        <f>'Übersicht aller SchülerInnen'!R19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SchülerInnen'!T19</f>
        <v/>
      </c>
      <c r="F11" s="132" t="str">
        <f>'Übersicht aller SchülerInnen'!V19</f>
        <v/>
      </c>
      <c r="G11" s="184" t="str">
        <f>'Übersicht aller SchülerInnen'!W19</f>
        <v/>
      </c>
      <c r="H11" s="107" t="str">
        <f>'Übersicht aller SchülerInnen'!X19</f>
        <v/>
      </c>
      <c r="I11" s="111" t="str">
        <f>'Übersicht aller SchülerInnen'!Y19</f>
        <v/>
      </c>
      <c r="K11" s="120" t="str">
        <f>'Übersicht aller SchülerInnen'!AA19</f>
        <v/>
      </c>
      <c r="L11" s="121" t="str">
        <f>'Übersicht aller SchülerInnen'!AB19</f>
        <v/>
      </c>
      <c r="M11" s="122" t="str">
        <f>'Übersicht aller SchülerInnen'!AC19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2:AL36"/>
  <sheetViews>
    <sheetView workbookViewId="0">
      <selection activeCell="H26" sqref="H26"/>
    </sheetView>
  </sheetViews>
  <sheetFormatPr baseColWidth="10" defaultColWidth="9.140625" defaultRowHeight="15" x14ac:dyDescent="0.25"/>
  <cols>
    <col min="1" max="1" width="3.42578125" customWidth="1"/>
    <col min="2" max="2" width="5.42578125" customWidth="1"/>
    <col min="3" max="3" width="25.7109375" customWidth="1"/>
    <col min="4" max="4" width="8" customWidth="1"/>
    <col min="5" max="5" width="12" customWidth="1"/>
    <col min="6" max="6" width="10.140625" customWidth="1"/>
    <col min="7" max="7" width="9.5703125" customWidth="1"/>
    <col min="8" max="8" width="8.28515625" customWidth="1"/>
    <col min="9" max="9" width="14.5703125" customWidth="1"/>
    <col min="10" max="10" width="17.140625" customWidth="1"/>
    <col min="11" max="11" width="15.7109375" customWidth="1"/>
    <col min="12" max="12" width="15.42578125" customWidth="1"/>
    <col min="13" max="13" width="9.42578125" style="5" customWidth="1"/>
    <col min="14" max="14" width="13.140625" customWidth="1"/>
    <col min="15" max="15" width="4.85546875" customWidth="1"/>
    <col min="16" max="16" width="12.42578125" customWidth="1"/>
    <col min="17" max="17" width="5.140625" customWidth="1"/>
    <col min="18" max="18" width="13.42578125" customWidth="1"/>
    <col min="20" max="20" width="10.5703125" style="4" customWidth="1"/>
    <col min="21" max="21" width="5" customWidth="1"/>
    <col min="22" max="22" width="12.28515625" customWidth="1"/>
    <col min="23" max="23" width="10.7109375" customWidth="1"/>
    <col min="24" max="24" width="12" customWidth="1"/>
    <col min="25" max="25" width="11.140625" customWidth="1"/>
    <col min="26" max="26" width="5" customWidth="1"/>
    <col min="27" max="27" width="9.7109375" customWidth="1"/>
    <col min="28" max="28" width="9.5703125" customWidth="1"/>
    <col min="29" max="29" width="10.5703125" customWidth="1"/>
  </cols>
  <sheetData>
    <row r="2" spans="2:38" ht="15.75" x14ac:dyDescent="0.25">
      <c r="B2" s="26"/>
      <c r="C2" s="27" t="s">
        <v>79</v>
      </c>
      <c r="D2" s="27"/>
      <c r="E2" s="27"/>
      <c r="F2" s="27"/>
      <c r="G2" s="27"/>
      <c r="H2" s="27"/>
      <c r="I2" s="27"/>
      <c r="J2" s="27"/>
      <c r="K2" s="27"/>
      <c r="L2" s="27" t="s">
        <v>5</v>
      </c>
      <c r="M2" s="27"/>
      <c r="N2" s="28">
        <f>Dateneingabe!F5</f>
        <v>0</v>
      </c>
      <c r="O2" s="27"/>
      <c r="P2" s="27"/>
      <c r="Q2" s="27"/>
      <c r="R2" s="29" t="str">
        <f>Dateneingabe!T3</f>
        <v>© PY.Martin 2015</v>
      </c>
      <c r="S2" s="27"/>
      <c r="T2" s="165"/>
      <c r="U2" s="27"/>
      <c r="V2" s="27"/>
      <c r="W2" s="27"/>
      <c r="X2" s="27"/>
      <c r="Y2" s="27"/>
      <c r="Z2" s="27"/>
      <c r="AA2" s="27"/>
      <c r="AB2" s="27"/>
      <c r="AC2" s="30"/>
    </row>
    <row r="3" spans="2:38" ht="16.5" customHeight="1" thickBot="1" x14ac:dyDescent="0.3">
      <c r="O3" s="5"/>
      <c r="Q3" s="5"/>
    </row>
    <row r="4" spans="2:38" ht="52.5" customHeight="1" thickBot="1" x14ac:dyDescent="0.3">
      <c r="B4" s="31"/>
      <c r="C4" s="32" t="str">
        <f>Dateneingabe!C13</f>
        <v>Name SchülerIn</v>
      </c>
      <c r="D4" s="32" t="s">
        <v>0</v>
      </c>
      <c r="E4" s="243" t="s">
        <v>130</v>
      </c>
      <c r="F4" s="32" t="str">
        <f>Dateneingabe!F13</f>
        <v>Geschlecht</v>
      </c>
      <c r="G4" s="119" t="s">
        <v>3</v>
      </c>
      <c r="H4" s="2"/>
      <c r="I4" s="118" t="s">
        <v>62</v>
      </c>
      <c r="J4" s="198" t="s">
        <v>63</v>
      </c>
      <c r="K4" s="198" t="s">
        <v>64</v>
      </c>
      <c r="L4" s="199" t="s">
        <v>65</v>
      </c>
      <c r="M4" s="94"/>
      <c r="N4" s="98" t="s">
        <v>66</v>
      </c>
      <c r="O4" s="94"/>
      <c r="P4" s="98" t="s">
        <v>67</v>
      </c>
      <c r="Q4" s="94"/>
      <c r="R4" s="98" t="s">
        <v>68</v>
      </c>
      <c r="S4" s="95"/>
      <c r="T4" s="105" t="s">
        <v>69</v>
      </c>
      <c r="U4" s="95"/>
      <c r="V4" s="99" t="s">
        <v>76</v>
      </c>
      <c r="W4" s="206" t="s">
        <v>70</v>
      </c>
      <c r="X4" s="207" t="s">
        <v>71</v>
      </c>
      <c r="Y4" s="208" t="s">
        <v>72</v>
      </c>
      <c r="Z4" s="95"/>
      <c r="AA4" s="96" t="s">
        <v>73</v>
      </c>
      <c r="AB4" s="103" t="s">
        <v>74</v>
      </c>
      <c r="AC4" s="97" t="s">
        <v>75</v>
      </c>
      <c r="AD4" s="1"/>
      <c r="AE4" s="1"/>
      <c r="AF4" s="1"/>
      <c r="AG4" s="1"/>
      <c r="AH4" s="1"/>
      <c r="AI4" s="1"/>
      <c r="AJ4" s="1"/>
      <c r="AK4" s="1"/>
      <c r="AL4" s="1"/>
    </row>
    <row r="5" spans="2:38" x14ac:dyDescent="0.25">
      <c r="B5" s="86">
        <f>Dateneingabe!B15</f>
        <v>1</v>
      </c>
      <c r="C5" s="43">
        <f>IFERROR(Dateneingabe!C15,"")</f>
        <v>0</v>
      </c>
      <c r="D5" s="33">
        <f>Dateneingabe!D15</f>
        <v>0</v>
      </c>
      <c r="E5" s="33">
        <f>Dateneingabe!E15</f>
        <v>0</v>
      </c>
      <c r="F5" s="34">
        <f>Dateneingabe!F15</f>
        <v>0</v>
      </c>
      <c r="G5" s="35">
        <f>Dateneingabe!G15</f>
        <v>0</v>
      </c>
      <c r="I5" s="172" t="str">
        <f>IFERROR(AVERAGE(J5:L5),"")</f>
        <v/>
      </c>
      <c r="J5" s="169" t="str">
        <f>IFERROR(AVERAGE(Dateneingabe!H15,Dateneingabe!K15,Dateneingabe!O15),"")</f>
        <v/>
      </c>
      <c r="K5" s="159" t="str">
        <f>IFERROR(AVERAGE(Dateneingabe!BF15,Dateneingabe!L15,Dateneingabe!BG15,Dateneingabe!P15,Dateneingabe!R15),"")</f>
        <v/>
      </c>
      <c r="L5" s="160" t="str">
        <f>IFERROR(AVERAGE(Dateneingabe!BE15,Dateneingabe!M15,Dateneingabe!BH15),"")</f>
        <v/>
      </c>
      <c r="M5" s="6"/>
      <c r="N5" s="140" t="str">
        <f>IFERROR(AVERAGE(Dateneingabe!W15,Dateneingabe!Y15,Dateneingabe!AB15,Dateneingabe!AD15,Dateneingabe!AE15,Dateneingabe!AJ15),"")</f>
        <v/>
      </c>
      <c r="O5" s="135"/>
      <c r="P5" s="140" t="str">
        <f>IFERROR(AVERAGE(Dateneingabe!V15,Dateneingabe!X15,Dateneingabe!BJ15,Dateneingabe!BK15,Dateneingabe!BL15,Dateneingabe!AI15),"")</f>
        <v/>
      </c>
      <c r="Q5" s="135"/>
      <c r="R5" s="140" t="str">
        <f>IFERROR(AVERAGE(Dateneingabe!Z15,Dateneingabe!AC15,Dateneingabe!BN15,Dateneingabe!AK15,Dateneingabe!AL15,Dateneingabe!AM15),"")</f>
        <v/>
      </c>
      <c r="S5" s="9"/>
      <c r="T5" s="143" t="str">
        <f>IFERROR(AVERAGE(Dateneingabe!AN15,Dateneingabe!AS15,Dateneingabe!BP15,Dateneingabe!BA15),"")</f>
        <v/>
      </c>
      <c r="U5" s="144"/>
      <c r="V5" s="178" t="str">
        <f>IFERROR(AVERAGE(W5:Y5),"")</f>
        <v/>
      </c>
      <c r="W5" s="175" t="str">
        <f>IFERROR(AVERAGE(Dateneingabe!AY15,Dateneingabe!BR15),"")</f>
        <v/>
      </c>
      <c r="X5" s="148" t="str">
        <f>IFERROR(AVERAGE(Dateneingabe!AU15,Dateneingabe!AZ15,Dateneingabe!BT15),"")</f>
        <v/>
      </c>
      <c r="Y5" s="149" t="str">
        <f>IFERROR(AVERAGE(Dateneingabe!AP15,Dateneingabe!AT15,Dateneingabe!BS15),"")</f>
        <v/>
      </c>
      <c r="Z5" s="9"/>
      <c r="AA5" s="145" t="str">
        <f>IFERROR(AVERAGE(Dateneingabe!AQ15),"")</f>
        <v/>
      </c>
      <c r="AB5" s="154" t="str">
        <f>IFERROR(AVERAGE(Dateneingabe!AV15),"")</f>
        <v/>
      </c>
      <c r="AC5" s="154" t="str">
        <f>IFERROR(AVERAGE(Dateneingabe!AO15),"")</f>
        <v/>
      </c>
    </row>
    <row r="6" spans="2:38" x14ac:dyDescent="0.25">
      <c r="B6" s="87">
        <f>Dateneingabe!B16</f>
        <v>2</v>
      </c>
      <c r="C6" s="39">
        <f>IFERROR(Dateneingabe!C16,"")</f>
        <v>0</v>
      </c>
      <c r="D6" s="36">
        <f>Dateneingabe!D16</f>
        <v>0</v>
      </c>
      <c r="E6" s="36">
        <f>Dateneingabe!E16</f>
        <v>0</v>
      </c>
      <c r="F6" s="37">
        <f>Dateneingabe!F16</f>
        <v>0</v>
      </c>
      <c r="G6" s="38">
        <f>Dateneingabe!G16</f>
        <v>0</v>
      </c>
      <c r="I6" s="173" t="str">
        <f t="shared" ref="I6:I34" si="0">IFERROR(AVERAGE(J6:L6),"")</f>
        <v/>
      </c>
      <c r="J6" s="170" t="str">
        <f>IFERROR(AVERAGE(Dateneingabe!H16,Dateneingabe!K16,Dateneingabe!O16),"")</f>
        <v/>
      </c>
      <c r="K6" s="161" t="str">
        <f>IFERROR(AVERAGE(Dateneingabe!BF16,Dateneingabe!L16,Dateneingabe!BG16,Dateneingabe!P16,Dateneingabe!R16),"")</f>
        <v/>
      </c>
      <c r="L6" s="162" t="str">
        <f>IFERROR(AVERAGE(Dateneingabe!BE16,Dateneingabe!M16,Dateneingabe!BH16),"")</f>
        <v/>
      </c>
      <c r="M6" s="6"/>
      <c r="N6" s="141" t="str">
        <f>IFERROR(AVERAGE(Dateneingabe!W16,Dateneingabe!Y16,Dateneingabe!AB16,Dateneingabe!AD16,Dateneingabe!AE16,Dateneingabe!AJ16),"")</f>
        <v/>
      </c>
      <c r="O6" s="135"/>
      <c r="P6" s="141" t="str">
        <f>IFERROR(AVERAGE(Dateneingabe!V16,Dateneingabe!X16,Dateneingabe!BJ16,Dateneingabe!BK16,Dateneingabe!BL16,Dateneingabe!AI16),"")</f>
        <v/>
      </c>
      <c r="Q6" s="135"/>
      <c r="R6" s="141" t="str">
        <f>IFERROR(AVERAGE(Dateneingabe!Z16,Dateneingabe!AC16,Dateneingabe!BN16,Dateneingabe!AK16,Dateneingabe!AL16,Dateneingabe!AM16),"")</f>
        <v/>
      </c>
      <c r="S6" s="9"/>
      <c r="T6" s="143" t="str">
        <f>IFERROR(AVERAGE(Dateneingabe!AN16,Dateneingabe!AS16,Dateneingabe!BP16,Dateneingabe!BA16),"")</f>
        <v/>
      </c>
      <c r="U6" s="144"/>
      <c r="V6" s="143" t="str">
        <f t="shared" ref="V6:V34" si="1">IFERROR(AVERAGE(W6:Y6),"")</f>
        <v/>
      </c>
      <c r="W6" s="176" t="str">
        <f>IFERROR(AVERAGE(Dateneingabe!AY16,Dateneingabe!BR16),"")</f>
        <v/>
      </c>
      <c r="X6" s="150" t="str">
        <f>IFERROR(AVERAGE(Dateneingabe!AU16,Dateneingabe!AZ16,Dateneingabe!BT16),"")</f>
        <v/>
      </c>
      <c r="Y6" s="151" t="str">
        <f>IFERROR(AVERAGE(Dateneingabe!AP16,Dateneingabe!AT16,Dateneingabe!BS16),"")</f>
        <v/>
      </c>
      <c r="Z6" s="9"/>
      <c r="AA6" s="146" t="str">
        <f>IFERROR(AVERAGE(Dateneingabe!AQ16),"")</f>
        <v/>
      </c>
      <c r="AB6" s="155" t="str">
        <f>IFERROR(AVERAGE(Dateneingabe!AV16),"")</f>
        <v/>
      </c>
      <c r="AC6" s="155" t="str">
        <f>IFERROR(AVERAGE(Dateneingabe!AO16),"")</f>
        <v/>
      </c>
    </row>
    <row r="7" spans="2:38" x14ac:dyDescent="0.25">
      <c r="B7" s="87">
        <f>Dateneingabe!B17</f>
        <v>3</v>
      </c>
      <c r="C7" s="39">
        <f>IFERROR(Dateneingabe!C17,"")</f>
        <v>0</v>
      </c>
      <c r="D7" s="36">
        <f>Dateneingabe!D17</f>
        <v>0</v>
      </c>
      <c r="E7" s="36">
        <f>Dateneingabe!E17</f>
        <v>0</v>
      </c>
      <c r="F7" s="37">
        <f>Dateneingabe!F17</f>
        <v>0</v>
      </c>
      <c r="G7" s="38">
        <f>Dateneingabe!G17</f>
        <v>0</v>
      </c>
      <c r="I7" s="173" t="str">
        <f t="shared" si="0"/>
        <v/>
      </c>
      <c r="J7" s="170" t="str">
        <f>IFERROR(AVERAGE(Dateneingabe!H17,Dateneingabe!K17,Dateneingabe!O17),"")</f>
        <v/>
      </c>
      <c r="K7" s="161" t="str">
        <f>IFERROR(AVERAGE(Dateneingabe!BF17,Dateneingabe!L17,Dateneingabe!BG17,Dateneingabe!P17,Dateneingabe!R17),"")</f>
        <v/>
      </c>
      <c r="L7" s="162" t="str">
        <f>IFERROR(AVERAGE(Dateneingabe!BE17,Dateneingabe!M17,Dateneingabe!BH17),"")</f>
        <v/>
      </c>
      <c r="M7" s="6"/>
      <c r="N7" s="141" t="str">
        <f>IFERROR(AVERAGE(Dateneingabe!W17,Dateneingabe!Y17,Dateneingabe!AB17,Dateneingabe!AD17,Dateneingabe!AE17,Dateneingabe!AJ17),"")</f>
        <v/>
      </c>
      <c r="O7" s="135"/>
      <c r="P7" s="141" t="str">
        <f>IFERROR(AVERAGE(Dateneingabe!V17,Dateneingabe!X17,Dateneingabe!BJ17,Dateneingabe!BK17,Dateneingabe!BL17,Dateneingabe!AI17),"")</f>
        <v/>
      </c>
      <c r="Q7" s="135"/>
      <c r="R7" s="141" t="str">
        <f>IFERROR(AVERAGE(Dateneingabe!Z17,Dateneingabe!AC17,Dateneingabe!BN17,Dateneingabe!AK17,Dateneingabe!AL17,Dateneingabe!AM17),"")</f>
        <v/>
      </c>
      <c r="S7" s="9"/>
      <c r="T7" s="143" t="str">
        <f>IFERROR(AVERAGE(Dateneingabe!AN17,Dateneingabe!AS17,Dateneingabe!BP17,Dateneingabe!BA17),"")</f>
        <v/>
      </c>
      <c r="U7" s="144"/>
      <c r="V7" s="143" t="str">
        <f t="shared" si="1"/>
        <v/>
      </c>
      <c r="W7" s="176" t="str">
        <f>IFERROR(AVERAGE(Dateneingabe!AY17,Dateneingabe!BR17),"")</f>
        <v/>
      </c>
      <c r="X7" s="150" t="str">
        <f>IFERROR(AVERAGE(Dateneingabe!AU17,Dateneingabe!AZ17,Dateneingabe!BT17),"")</f>
        <v/>
      </c>
      <c r="Y7" s="151" t="str">
        <f>IFERROR(AVERAGE(Dateneingabe!AP17,Dateneingabe!AT17,Dateneingabe!BS17),"")</f>
        <v/>
      </c>
      <c r="Z7" s="9"/>
      <c r="AA7" s="146" t="str">
        <f>IFERROR(AVERAGE(Dateneingabe!AQ17),"")</f>
        <v/>
      </c>
      <c r="AB7" s="155" t="str">
        <f>IFERROR(AVERAGE(Dateneingabe!AV17),"")</f>
        <v/>
      </c>
      <c r="AC7" s="155" t="str">
        <f>IFERROR(AVERAGE(Dateneingabe!AO17),"")</f>
        <v/>
      </c>
    </row>
    <row r="8" spans="2:38" x14ac:dyDescent="0.25">
      <c r="B8" s="87">
        <f>Dateneingabe!B18</f>
        <v>4</v>
      </c>
      <c r="C8" s="39">
        <f>IFERROR(Dateneingabe!C18,"")</f>
        <v>0</v>
      </c>
      <c r="D8" s="36">
        <f>Dateneingabe!D18</f>
        <v>0</v>
      </c>
      <c r="E8" s="36">
        <f>Dateneingabe!E18</f>
        <v>0</v>
      </c>
      <c r="F8" s="37">
        <f>Dateneingabe!F18</f>
        <v>0</v>
      </c>
      <c r="G8" s="38">
        <f>Dateneingabe!G18</f>
        <v>0</v>
      </c>
      <c r="I8" s="173" t="str">
        <f t="shared" si="0"/>
        <v/>
      </c>
      <c r="J8" s="170" t="str">
        <f>IFERROR(AVERAGE(Dateneingabe!H18,Dateneingabe!K18,Dateneingabe!O18),"")</f>
        <v/>
      </c>
      <c r="K8" s="161" t="str">
        <f>IFERROR(AVERAGE(Dateneingabe!BF18,Dateneingabe!L18,Dateneingabe!BG18,Dateneingabe!P18,Dateneingabe!R18),"")</f>
        <v/>
      </c>
      <c r="L8" s="162" t="str">
        <f>IFERROR(AVERAGE(Dateneingabe!BE18,Dateneingabe!M18,Dateneingabe!BH18),"")</f>
        <v/>
      </c>
      <c r="M8" s="6"/>
      <c r="N8" s="141" t="str">
        <f>IFERROR(AVERAGE(Dateneingabe!W18,Dateneingabe!Y18,Dateneingabe!AB18,Dateneingabe!AD18,Dateneingabe!AE18,Dateneingabe!AJ18),"")</f>
        <v/>
      </c>
      <c r="O8" s="135"/>
      <c r="P8" s="141" t="str">
        <f>IFERROR(AVERAGE(Dateneingabe!V18,Dateneingabe!X18,Dateneingabe!BJ18,Dateneingabe!BK18,Dateneingabe!BL18,Dateneingabe!AI18),"")</f>
        <v/>
      </c>
      <c r="Q8" s="135"/>
      <c r="R8" s="141" t="str">
        <f>IFERROR(AVERAGE(Dateneingabe!Z18,Dateneingabe!AC18,Dateneingabe!BN18,Dateneingabe!AK18,Dateneingabe!AL18,Dateneingabe!AM18),"")</f>
        <v/>
      </c>
      <c r="S8" s="9"/>
      <c r="T8" s="143" t="str">
        <f>IFERROR(AVERAGE(Dateneingabe!AN18,Dateneingabe!AS18,Dateneingabe!BP18,Dateneingabe!BA18),"")</f>
        <v/>
      </c>
      <c r="U8" s="144"/>
      <c r="V8" s="143" t="str">
        <f t="shared" si="1"/>
        <v/>
      </c>
      <c r="W8" s="176" t="str">
        <f>IFERROR(AVERAGE(Dateneingabe!AY18,Dateneingabe!BR18),"")</f>
        <v/>
      </c>
      <c r="X8" s="150" t="str">
        <f>IFERROR(AVERAGE(Dateneingabe!AU18,Dateneingabe!AZ18,Dateneingabe!BT18),"")</f>
        <v/>
      </c>
      <c r="Y8" s="151" t="str">
        <f>IFERROR(AVERAGE(Dateneingabe!AP18,Dateneingabe!AT18,Dateneingabe!BS18),"")</f>
        <v/>
      </c>
      <c r="Z8" s="9"/>
      <c r="AA8" s="146" t="str">
        <f>IFERROR(AVERAGE(Dateneingabe!AQ18),"")</f>
        <v/>
      </c>
      <c r="AB8" s="155" t="str">
        <f>IFERROR(AVERAGE(Dateneingabe!AV18),"")</f>
        <v/>
      </c>
      <c r="AC8" s="155" t="str">
        <f>IFERROR(AVERAGE(Dateneingabe!AO18),"")</f>
        <v/>
      </c>
    </row>
    <row r="9" spans="2:38" x14ac:dyDescent="0.25">
      <c r="B9" s="87">
        <f>Dateneingabe!B19</f>
        <v>5</v>
      </c>
      <c r="C9" s="39">
        <f>IFERROR(Dateneingabe!C19,"")</f>
        <v>0</v>
      </c>
      <c r="D9" s="36">
        <f>Dateneingabe!D19</f>
        <v>0</v>
      </c>
      <c r="E9" s="36">
        <f>Dateneingabe!E19</f>
        <v>0</v>
      </c>
      <c r="F9" s="37">
        <f>Dateneingabe!F19</f>
        <v>0</v>
      </c>
      <c r="G9" s="38">
        <f>Dateneingabe!G19</f>
        <v>0</v>
      </c>
      <c r="I9" s="173" t="str">
        <f t="shared" si="0"/>
        <v/>
      </c>
      <c r="J9" s="170" t="str">
        <f>IFERROR(AVERAGE(Dateneingabe!H19,Dateneingabe!K19,Dateneingabe!O19),"")</f>
        <v/>
      </c>
      <c r="K9" s="161" t="str">
        <f>IFERROR(AVERAGE(Dateneingabe!BF19,Dateneingabe!L19,Dateneingabe!BG19,Dateneingabe!P19,Dateneingabe!R19),"")</f>
        <v/>
      </c>
      <c r="L9" s="162" t="str">
        <f>IFERROR(AVERAGE(Dateneingabe!BE19,Dateneingabe!M19,Dateneingabe!BH19),"")</f>
        <v/>
      </c>
      <c r="M9" s="6"/>
      <c r="N9" s="141" t="str">
        <f>IFERROR(AVERAGE(Dateneingabe!W19,Dateneingabe!Y19,Dateneingabe!AB19,Dateneingabe!AD19,Dateneingabe!AE19,Dateneingabe!AJ19),"")</f>
        <v/>
      </c>
      <c r="O9" s="135"/>
      <c r="P9" s="141" t="str">
        <f>IFERROR(AVERAGE(Dateneingabe!V19,Dateneingabe!X19,Dateneingabe!BJ19,Dateneingabe!BK19,Dateneingabe!BL19,Dateneingabe!AI19),"")</f>
        <v/>
      </c>
      <c r="Q9" s="135"/>
      <c r="R9" s="141" t="str">
        <f>IFERROR(AVERAGE(Dateneingabe!Z19,Dateneingabe!AC19,Dateneingabe!BN19,Dateneingabe!AK19,Dateneingabe!AL19,Dateneingabe!AM19),"")</f>
        <v/>
      </c>
      <c r="S9" s="9"/>
      <c r="T9" s="143" t="str">
        <f>IFERROR(AVERAGE(Dateneingabe!AN19,Dateneingabe!AS19,Dateneingabe!BP19,Dateneingabe!BA19),"")</f>
        <v/>
      </c>
      <c r="U9" s="144"/>
      <c r="V9" s="143" t="str">
        <f t="shared" si="1"/>
        <v/>
      </c>
      <c r="W9" s="176" t="str">
        <f>IFERROR(AVERAGE(Dateneingabe!AY19,Dateneingabe!BR19),"")</f>
        <v/>
      </c>
      <c r="X9" s="150" t="str">
        <f>IFERROR(AVERAGE(Dateneingabe!AU19,Dateneingabe!AZ19,Dateneingabe!BT19),"")</f>
        <v/>
      </c>
      <c r="Y9" s="151" t="str">
        <f>IFERROR(AVERAGE(Dateneingabe!AP19,Dateneingabe!AT19,Dateneingabe!BS19),"")</f>
        <v/>
      </c>
      <c r="Z9" s="9"/>
      <c r="AA9" s="146" t="str">
        <f>IFERROR(AVERAGE(Dateneingabe!AQ19),"")</f>
        <v/>
      </c>
      <c r="AB9" s="155" t="str">
        <f>IFERROR(AVERAGE(Dateneingabe!AV19),"")</f>
        <v/>
      </c>
      <c r="AC9" s="155" t="str">
        <f>IFERROR(AVERAGE(Dateneingabe!AO19),"")</f>
        <v/>
      </c>
    </row>
    <row r="10" spans="2:38" x14ac:dyDescent="0.25">
      <c r="B10" s="87">
        <f>Dateneingabe!B20</f>
        <v>6</v>
      </c>
      <c r="C10" s="39">
        <f>IFERROR(Dateneingabe!C20,"")</f>
        <v>0</v>
      </c>
      <c r="D10" s="36">
        <f>Dateneingabe!D20</f>
        <v>0</v>
      </c>
      <c r="E10" s="36">
        <f>Dateneingabe!E20</f>
        <v>0</v>
      </c>
      <c r="F10" s="37">
        <f>Dateneingabe!F20</f>
        <v>0</v>
      </c>
      <c r="G10" s="38">
        <f>Dateneingabe!G20</f>
        <v>0</v>
      </c>
      <c r="I10" s="173" t="str">
        <f t="shared" si="0"/>
        <v/>
      </c>
      <c r="J10" s="170" t="str">
        <f>IFERROR(AVERAGE(Dateneingabe!H20,Dateneingabe!K20,Dateneingabe!O20),"")</f>
        <v/>
      </c>
      <c r="K10" s="161" t="str">
        <f>IFERROR(AVERAGE(Dateneingabe!BF20,Dateneingabe!L20,Dateneingabe!BG20,Dateneingabe!P20,Dateneingabe!R20),"")</f>
        <v/>
      </c>
      <c r="L10" s="162" t="str">
        <f>IFERROR(AVERAGE(Dateneingabe!BE20,Dateneingabe!M20,Dateneingabe!BH20),"")</f>
        <v/>
      </c>
      <c r="M10" s="6"/>
      <c r="N10" s="141" t="str">
        <f>IFERROR(AVERAGE(Dateneingabe!W20,Dateneingabe!Y20,Dateneingabe!AB20,Dateneingabe!AD20,Dateneingabe!AE20,Dateneingabe!AJ20),"")</f>
        <v/>
      </c>
      <c r="O10" s="135"/>
      <c r="P10" s="141" t="str">
        <f>IFERROR(AVERAGE(Dateneingabe!V20,Dateneingabe!X20,Dateneingabe!BJ20,Dateneingabe!BK20,Dateneingabe!BL20,Dateneingabe!AI20),"")</f>
        <v/>
      </c>
      <c r="Q10" s="135"/>
      <c r="R10" s="141" t="str">
        <f>IFERROR(AVERAGE(Dateneingabe!Z20,Dateneingabe!AC20,Dateneingabe!BN20,Dateneingabe!AK20,Dateneingabe!AL20,Dateneingabe!AM20),"")</f>
        <v/>
      </c>
      <c r="S10" s="9"/>
      <c r="T10" s="143" t="str">
        <f>IFERROR(AVERAGE(Dateneingabe!AN20,Dateneingabe!AS20,Dateneingabe!BP20,Dateneingabe!BA20),"")</f>
        <v/>
      </c>
      <c r="U10" s="144"/>
      <c r="V10" s="143" t="str">
        <f t="shared" si="1"/>
        <v/>
      </c>
      <c r="W10" s="176" t="str">
        <f>IFERROR(AVERAGE(Dateneingabe!AY20,Dateneingabe!BR20),"")</f>
        <v/>
      </c>
      <c r="X10" s="150" t="str">
        <f>IFERROR(AVERAGE(Dateneingabe!AU20,Dateneingabe!AZ20,Dateneingabe!BT20),"")</f>
        <v/>
      </c>
      <c r="Y10" s="151" t="str">
        <f>IFERROR(AVERAGE(Dateneingabe!AP20,Dateneingabe!AT20,Dateneingabe!BS20),"")</f>
        <v/>
      </c>
      <c r="Z10" s="9"/>
      <c r="AA10" s="146" t="str">
        <f>IFERROR(AVERAGE(Dateneingabe!AQ20),"")</f>
        <v/>
      </c>
      <c r="AB10" s="155" t="str">
        <f>IFERROR(AVERAGE(Dateneingabe!AV20),"")</f>
        <v/>
      </c>
      <c r="AC10" s="155" t="str">
        <f>IFERROR(AVERAGE(Dateneingabe!AO20),"")</f>
        <v/>
      </c>
    </row>
    <row r="11" spans="2:38" x14ac:dyDescent="0.25">
      <c r="B11" s="87">
        <f>Dateneingabe!B21</f>
        <v>7</v>
      </c>
      <c r="C11" s="39">
        <f>IFERROR(Dateneingabe!C21,"")</f>
        <v>0</v>
      </c>
      <c r="D11" s="36">
        <f>Dateneingabe!D21</f>
        <v>0</v>
      </c>
      <c r="E11" s="36">
        <f>Dateneingabe!E21</f>
        <v>0</v>
      </c>
      <c r="F11" s="37">
        <f>Dateneingabe!F21</f>
        <v>0</v>
      </c>
      <c r="G11" s="38">
        <f>Dateneingabe!G21</f>
        <v>0</v>
      </c>
      <c r="I11" s="173" t="str">
        <f t="shared" si="0"/>
        <v/>
      </c>
      <c r="J11" s="170" t="str">
        <f>IFERROR(AVERAGE(Dateneingabe!H21,Dateneingabe!K21,Dateneingabe!O21),"")</f>
        <v/>
      </c>
      <c r="K11" s="161" t="str">
        <f>IFERROR(AVERAGE(Dateneingabe!BF21,Dateneingabe!L21,Dateneingabe!BG21,Dateneingabe!P21,Dateneingabe!R21),"")</f>
        <v/>
      </c>
      <c r="L11" s="162" t="str">
        <f>IFERROR(AVERAGE(Dateneingabe!BE21,Dateneingabe!M21,Dateneingabe!BH21),"")</f>
        <v/>
      </c>
      <c r="M11" s="6"/>
      <c r="N11" s="141" t="str">
        <f>IFERROR(AVERAGE(Dateneingabe!W21,Dateneingabe!Y21,Dateneingabe!AB21,Dateneingabe!AD21,Dateneingabe!AE21,Dateneingabe!AJ21),"")</f>
        <v/>
      </c>
      <c r="O11" s="135"/>
      <c r="P11" s="141" t="str">
        <f>IFERROR(AVERAGE(Dateneingabe!V21,Dateneingabe!X21,Dateneingabe!BJ21,Dateneingabe!BK21,Dateneingabe!BL21,Dateneingabe!AI21),"")</f>
        <v/>
      </c>
      <c r="Q11" s="135"/>
      <c r="R11" s="141" t="str">
        <f>IFERROR(AVERAGE(Dateneingabe!Z21,Dateneingabe!AC21,Dateneingabe!BN21,Dateneingabe!AK21,Dateneingabe!AL21,Dateneingabe!AM21),"")</f>
        <v/>
      </c>
      <c r="S11" s="9"/>
      <c r="T11" s="143" t="str">
        <f>IFERROR(AVERAGE(Dateneingabe!AN21,Dateneingabe!AS21,Dateneingabe!BP21,Dateneingabe!BA21),"")</f>
        <v/>
      </c>
      <c r="U11" s="144"/>
      <c r="V11" s="143" t="str">
        <f t="shared" si="1"/>
        <v/>
      </c>
      <c r="W11" s="176" t="str">
        <f>IFERROR(AVERAGE(Dateneingabe!AY21,Dateneingabe!BR21),"")</f>
        <v/>
      </c>
      <c r="X11" s="150" t="str">
        <f>IFERROR(AVERAGE(Dateneingabe!AU21,Dateneingabe!AZ21,Dateneingabe!BT21),"")</f>
        <v/>
      </c>
      <c r="Y11" s="151" t="str">
        <f>IFERROR(AVERAGE(Dateneingabe!AP21,Dateneingabe!AT21,Dateneingabe!BS21),"")</f>
        <v/>
      </c>
      <c r="Z11" s="9"/>
      <c r="AA11" s="146" t="str">
        <f>IFERROR(AVERAGE(Dateneingabe!AQ21),"")</f>
        <v/>
      </c>
      <c r="AB11" s="155" t="str">
        <f>IFERROR(AVERAGE(Dateneingabe!AV21),"")</f>
        <v/>
      </c>
      <c r="AC11" s="155" t="str">
        <f>IFERROR(AVERAGE(Dateneingabe!AO21),"")</f>
        <v/>
      </c>
    </row>
    <row r="12" spans="2:38" x14ac:dyDescent="0.25">
      <c r="B12" s="87">
        <f>Dateneingabe!B22</f>
        <v>8</v>
      </c>
      <c r="C12" s="39">
        <f>IFERROR(Dateneingabe!C22,"")</f>
        <v>0</v>
      </c>
      <c r="D12" s="36">
        <f>Dateneingabe!D22</f>
        <v>0</v>
      </c>
      <c r="E12" s="36">
        <f>Dateneingabe!E22</f>
        <v>0</v>
      </c>
      <c r="F12" s="37">
        <f>Dateneingabe!F22</f>
        <v>0</v>
      </c>
      <c r="G12" s="38">
        <f>Dateneingabe!G22</f>
        <v>0</v>
      </c>
      <c r="I12" s="173" t="str">
        <f t="shared" si="0"/>
        <v/>
      </c>
      <c r="J12" s="170" t="str">
        <f>IFERROR(AVERAGE(Dateneingabe!H22,Dateneingabe!K22,Dateneingabe!O22),"")</f>
        <v/>
      </c>
      <c r="K12" s="161" t="str">
        <f>IFERROR(AVERAGE(Dateneingabe!BF22,Dateneingabe!L22,Dateneingabe!BG22,Dateneingabe!P22,Dateneingabe!R22),"")</f>
        <v/>
      </c>
      <c r="L12" s="162" t="str">
        <f>IFERROR(AVERAGE(Dateneingabe!BE22,Dateneingabe!M22,Dateneingabe!BH22),"")</f>
        <v/>
      </c>
      <c r="M12" s="6"/>
      <c r="N12" s="141" t="str">
        <f>IFERROR(AVERAGE(Dateneingabe!W22,Dateneingabe!Y22,Dateneingabe!AB22,Dateneingabe!AD22,Dateneingabe!AE22,Dateneingabe!AJ22),"")</f>
        <v/>
      </c>
      <c r="O12" s="135"/>
      <c r="P12" s="141" t="str">
        <f>IFERROR(AVERAGE(Dateneingabe!V22,Dateneingabe!X22,Dateneingabe!BJ22,Dateneingabe!BK22,Dateneingabe!BL22,Dateneingabe!AI22),"")</f>
        <v/>
      </c>
      <c r="Q12" s="135"/>
      <c r="R12" s="141" t="str">
        <f>IFERROR(AVERAGE(Dateneingabe!Z22,Dateneingabe!AC22,Dateneingabe!BN22,Dateneingabe!AK22,Dateneingabe!AL22,Dateneingabe!AM22),"")</f>
        <v/>
      </c>
      <c r="S12" s="9"/>
      <c r="T12" s="143" t="str">
        <f>IFERROR(AVERAGE(Dateneingabe!AN22,Dateneingabe!AS22,Dateneingabe!BP22,Dateneingabe!BA22),"")</f>
        <v/>
      </c>
      <c r="U12" s="144"/>
      <c r="V12" s="143" t="str">
        <f t="shared" si="1"/>
        <v/>
      </c>
      <c r="W12" s="176" t="str">
        <f>IFERROR(AVERAGE(Dateneingabe!AY22,Dateneingabe!BR22),"")</f>
        <v/>
      </c>
      <c r="X12" s="150" t="str">
        <f>IFERROR(AVERAGE(Dateneingabe!AU22,Dateneingabe!AZ22,Dateneingabe!BT22),"")</f>
        <v/>
      </c>
      <c r="Y12" s="151" t="str">
        <f>IFERROR(AVERAGE(Dateneingabe!AP22,Dateneingabe!AT22,Dateneingabe!BS22),"")</f>
        <v/>
      </c>
      <c r="Z12" s="9"/>
      <c r="AA12" s="146" t="str">
        <f>IFERROR(AVERAGE(Dateneingabe!AQ22),"")</f>
        <v/>
      </c>
      <c r="AB12" s="155" t="str">
        <f>IFERROR(AVERAGE(Dateneingabe!AV22),"")</f>
        <v/>
      </c>
      <c r="AC12" s="155" t="str">
        <f>IFERROR(AVERAGE(Dateneingabe!AO22),"")</f>
        <v/>
      </c>
    </row>
    <row r="13" spans="2:38" x14ac:dyDescent="0.25">
      <c r="B13" s="87">
        <f>Dateneingabe!B23</f>
        <v>9</v>
      </c>
      <c r="C13" s="39">
        <f>IFERROR(Dateneingabe!C23,"")</f>
        <v>0</v>
      </c>
      <c r="D13" s="36">
        <f>Dateneingabe!D23</f>
        <v>0</v>
      </c>
      <c r="E13" s="36">
        <f>Dateneingabe!E23</f>
        <v>0</v>
      </c>
      <c r="F13" s="37">
        <f>Dateneingabe!F23</f>
        <v>0</v>
      </c>
      <c r="G13" s="38">
        <f>Dateneingabe!G23</f>
        <v>0</v>
      </c>
      <c r="I13" s="173" t="str">
        <f t="shared" si="0"/>
        <v/>
      </c>
      <c r="J13" s="170" t="str">
        <f>IFERROR(AVERAGE(Dateneingabe!H23,Dateneingabe!K23,Dateneingabe!O23),"")</f>
        <v/>
      </c>
      <c r="K13" s="161" t="str">
        <f>IFERROR(AVERAGE(Dateneingabe!BF23,Dateneingabe!L23,Dateneingabe!BG23,Dateneingabe!P23,Dateneingabe!R23),"")</f>
        <v/>
      </c>
      <c r="L13" s="162" t="str">
        <f>IFERROR(AVERAGE(Dateneingabe!BE23,Dateneingabe!M23,Dateneingabe!BH23),"")</f>
        <v/>
      </c>
      <c r="M13" s="6"/>
      <c r="N13" s="141" t="str">
        <f>IFERROR(AVERAGE(Dateneingabe!W23,Dateneingabe!Y23,Dateneingabe!AB23,Dateneingabe!AD23,Dateneingabe!AE23,Dateneingabe!AJ23),"")</f>
        <v/>
      </c>
      <c r="O13" s="135"/>
      <c r="P13" s="141" t="str">
        <f>IFERROR(AVERAGE(Dateneingabe!V23,Dateneingabe!X23,Dateneingabe!BJ23,Dateneingabe!BK23,Dateneingabe!BL23,Dateneingabe!AI23),"")</f>
        <v/>
      </c>
      <c r="Q13" s="135"/>
      <c r="R13" s="141" t="str">
        <f>IFERROR(AVERAGE(Dateneingabe!Z23,Dateneingabe!AC23,Dateneingabe!BN23,Dateneingabe!AK23,Dateneingabe!AL23,Dateneingabe!AM23),"")</f>
        <v/>
      </c>
      <c r="S13" s="9"/>
      <c r="T13" s="143" t="str">
        <f>IFERROR(AVERAGE(Dateneingabe!AN23,Dateneingabe!AS23,Dateneingabe!BP23,Dateneingabe!BA23),"")</f>
        <v/>
      </c>
      <c r="U13" s="144"/>
      <c r="V13" s="143" t="str">
        <f t="shared" si="1"/>
        <v/>
      </c>
      <c r="W13" s="176" t="str">
        <f>IFERROR(AVERAGE(Dateneingabe!AY23,Dateneingabe!BR23),"")</f>
        <v/>
      </c>
      <c r="X13" s="150" t="str">
        <f>IFERROR(AVERAGE(Dateneingabe!AU23,Dateneingabe!AZ23,Dateneingabe!BT23),"")</f>
        <v/>
      </c>
      <c r="Y13" s="151" t="str">
        <f>IFERROR(AVERAGE(Dateneingabe!AP23,Dateneingabe!AT23,Dateneingabe!BS23),"")</f>
        <v/>
      </c>
      <c r="Z13" s="9"/>
      <c r="AA13" s="146" t="str">
        <f>IFERROR(AVERAGE(Dateneingabe!AQ23),"")</f>
        <v/>
      </c>
      <c r="AB13" s="155" t="str">
        <f>IFERROR(AVERAGE(Dateneingabe!AV23),"")</f>
        <v/>
      </c>
      <c r="AC13" s="155" t="str">
        <f>IFERROR(AVERAGE(Dateneingabe!AO23),"")</f>
        <v/>
      </c>
    </row>
    <row r="14" spans="2:38" x14ac:dyDescent="0.25">
      <c r="B14" s="87">
        <f>Dateneingabe!B24</f>
        <v>10</v>
      </c>
      <c r="C14" s="39">
        <f>IFERROR(Dateneingabe!C24,"")</f>
        <v>0</v>
      </c>
      <c r="D14" s="36">
        <f>Dateneingabe!D24</f>
        <v>0</v>
      </c>
      <c r="E14" s="36">
        <f>Dateneingabe!E24</f>
        <v>0</v>
      </c>
      <c r="F14" s="37">
        <f>Dateneingabe!F24</f>
        <v>0</v>
      </c>
      <c r="G14" s="38">
        <f>Dateneingabe!G24</f>
        <v>0</v>
      </c>
      <c r="I14" s="173" t="str">
        <f t="shared" si="0"/>
        <v/>
      </c>
      <c r="J14" s="170" t="str">
        <f>IFERROR(AVERAGE(Dateneingabe!H24,Dateneingabe!K24,Dateneingabe!O24),"")</f>
        <v/>
      </c>
      <c r="K14" s="161" t="str">
        <f>IFERROR(AVERAGE(Dateneingabe!BF24,Dateneingabe!L24,Dateneingabe!BG24,Dateneingabe!P24,Dateneingabe!R24),"")</f>
        <v/>
      </c>
      <c r="L14" s="162" t="str">
        <f>IFERROR(AVERAGE(Dateneingabe!BE24,Dateneingabe!M24,Dateneingabe!BH24),"")</f>
        <v/>
      </c>
      <c r="M14" s="6"/>
      <c r="N14" s="141" t="str">
        <f>IFERROR(AVERAGE(Dateneingabe!W24,Dateneingabe!Y24,Dateneingabe!AB24,Dateneingabe!AD24,Dateneingabe!AE24,Dateneingabe!AJ24),"")</f>
        <v/>
      </c>
      <c r="O14" s="135"/>
      <c r="P14" s="141" t="str">
        <f>IFERROR(AVERAGE(Dateneingabe!V24,Dateneingabe!X24,Dateneingabe!BJ24,Dateneingabe!BK24,Dateneingabe!BL24,Dateneingabe!AI24),"")</f>
        <v/>
      </c>
      <c r="Q14" s="135"/>
      <c r="R14" s="141" t="str">
        <f>IFERROR(AVERAGE(Dateneingabe!Z24,Dateneingabe!AC24,Dateneingabe!BN24,Dateneingabe!AK24,Dateneingabe!AL24,Dateneingabe!AM24),"")</f>
        <v/>
      </c>
      <c r="S14" s="9"/>
      <c r="T14" s="143" t="str">
        <f>IFERROR(AVERAGE(Dateneingabe!AN24,Dateneingabe!AS24,Dateneingabe!BP24,Dateneingabe!BA24),"")</f>
        <v/>
      </c>
      <c r="U14" s="144"/>
      <c r="V14" s="143" t="str">
        <f t="shared" si="1"/>
        <v/>
      </c>
      <c r="W14" s="176" t="str">
        <f>IFERROR(AVERAGE(Dateneingabe!AY24,Dateneingabe!BR24),"")</f>
        <v/>
      </c>
      <c r="X14" s="150" t="str">
        <f>IFERROR(AVERAGE(Dateneingabe!AU24,Dateneingabe!AZ24,Dateneingabe!BT24),"")</f>
        <v/>
      </c>
      <c r="Y14" s="151" t="str">
        <f>IFERROR(AVERAGE(Dateneingabe!AP24,Dateneingabe!AT24,Dateneingabe!BS24),"")</f>
        <v/>
      </c>
      <c r="Z14" s="9"/>
      <c r="AA14" s="146" t="str">
        <f>IFERROR(AVERAGE(Dateneingabe!AQ24),"")</f>
        <v/>
      </c>
      <c r="AB14" s="155" t="str">
        <f>IFERROR(AVERAGE(Dateneingabe!AV24),"")</f>
        <v/>
      </c>
      <c r="AC14" s="155" t="str">
        <f>IFERROR(AVERAGE(Dateneingabe!AO24),"")</f>
        <v/>
      </c>
    </row>
    <row r="15" spans="2:38" x14ac:dyDescent="0.25">
      <c r="B15" s="87">
        <f>Dateneingabe!B25</f>
        <v>11</v>
      </c>
      <c r="C15" s="39">
        <f>IFERROR(Dateneingabe!C25,"")</f>
        <v>0</v>
      </c>
      <c r="D15" s="36">
        <f>Dateneingabe!D25</f>
        <v>0</v>
      </c>
      <c r="E15" s="36">
        <f>Dateneingabe!E25</f>
        <v>0</v>
      </c>
      <c r="F15" s="37">
        <f>Dateneingabe!F25</f>
        <v>0</v>
      </c>
      <c r="G15" s="38">
        <f>Dateneingabe!G25</f>
        <v>0</v>
      </c>
      <c r="I15" s="173" t="str">
        <f t="shared" si="0"/>
        <v/>
      </c>
      <c r="J15" s="170" t="str">
        <f>IFERROR(AVERAGE(Dateneingabe!H25,Dateneingabe!K25,Dateneingabe!O25),"")</f>
        <v/>
      </c>
      <c r="K15" s="161" t="str">
        <f>IFERROR(AVERAGE(Dateneingabe!BF25,Dateneingabe!L25,Dateneingabe!BG25,Dateneingabe!P25,Dateneingabe!R25),"")</f>
        <v/>
      </c>
      <c r="L15" s="162" t="str">
        <f>IFERROR(AVERAGE(Dateneingabe!BE25,Dateneingabe!M25,Dateneingabe!BH25),"")</f>
        <v/>
      </c>
      <c r="M15" s="6"/>
      <c r="N15" s="141" t="str">
        <f>IFERROR(AVERAGE(Dateneingabe!W25,Dateneingabe!Y25,Dateneingabe!AB25,Dateneingabe!AD25,Dateneingabe!AE25,Dateneingabe!AJ25),"")</f>
        <v/>
      </c>
      <c r="O15" s="135"/>
      <c r="P15" s="141" t="str">
        <f>IFERROR(AVERAGE(Dateneingabe!V25,Dateneingabe!X25,Dateneingabe!BJ25,Dateneingabe!BK25,Dateneingabe!BL25,Dateneingabe!AI25),"")</f>
        <v/>
      </c>
      <c r="Q15" s="135"/>
      <c r="R15" s="141" t="str">
        <f>IFERROR(AVERAGE(Dateneingabe!Z25,Dateneingabe!AC25,Dateneingabe!BN25,Dateneingabe!AK25,Dateneingabe!AL25,Dateneingabe!AM25),"")</f>
        <v/>
      </c>
      <c r="S15" s="9"/>
      <c r="T15" s="143" t="str">
        <f>IFERROR(AVERAGE(Dateneingabe!AN25,Dateneingabe!AS25,Dateneingabe!BP25,Dateneingabe!BA25),"")</f>
        <v/>
      </c>
      <c r="U15" s="144"/>
      <c r="V15" s="143" t="str">
        <f t="shared" si="1"/>
        <v/>
      </c>
      <c r="W15" s="176" t="str">
        <f>IFERROR(AVERAGE(Dateneingabe!AY25,Dateneingabe!BR25),"")</f>
        <v/>
      </c>
      <c r="X15" s="150" t="str">
        <f>IFERROR(AVERAGE(Dateneingabe!AU25,Dateneingabe!AZ25,Dateneingabe!BT25),"")</f>
        <v/>
      </c>
      <c r="Y15" s="151" t="str">
        <f>IFERROR(AVERAGE(Dateneingabe!AP25,Dateneingabe!AT25,Dateneingabe!BS25),"")</f>
        <v/>
      </c>
      <c r="Z15" s="9"/>
      <c r="AA15" s="146" t="str">
        <f>IFERROR(AVERAGE(Dateneingabe!AQ25),"")</f>
        <v/>
      </c>
      <c r="AB15" s="155" t="str">
        <f>IFERROR(AVERAGE(Dateneingabe!AV25),"")</f>
        <v/>
      </c>
      <c r="AC15" s="155" t="str">
        <f>IFERROR(AVERAGE(Dateneingabe!AO25),"")</f>
        <v/>
      </c>
    </row>
    <row r="16" spans="2:38" x14ac:dyDescent="0.25">
      <c r="B16" s="87">
        <f>Dateneingabe!B26</f>
        <v>12</v>
      </c>
      <c r="C16" s="39">
        <f>IFERROR(Dateneingabe!C26,"")</f>
        <v>0</v>
      </c>
      <c r="D16" s="36">
        <f>Dateneingabe!D26</f>
        <v>0</v>
      </c>
      <c r="E16" s="36">
        <f>Dateneingabe!E26</f>
        <v>0</v>
      </c>
      <c r="F16" s="37">
        <f>Dateneingabe!F26</f>
        <v>0</v>
      </c>
      <c r="G16" s="38">
        <f>Dateneingabe!G26</f>
        <v>0</v>
      </c>
      <c r="I16" s="173" t="str">
        <f t="shared" si="0"/>
        <v/>
      </c>
      <c r="J16" s="170" t="str">
        <f>IFERROR(AVERAGE(Dateneingabe!H26,Dateneingabe!K26,Dateneingabe!O26),"")</f>
        <v/>
      </c>
      <c r="K16" s="161" t="str">
        <f>IFERROR(AVERAGE(Dateneingabe!BF26,Dateneingabe!L26,Dateneingabe!BG26,Dateneingabe!P26,Dateneingabe!R26),"")</f>
        <v/>
      </c>
      <c r="L16" s="162" t="str">
        <f>IFERROR(AVERAGE(Dateneingabe!BE26,Dateneingabe!M26,Dateneingabe!BH26),"")</f>
        <v/>
      </c>
      <c r="M16" s="6"/>
      <c r="N16" s="141" t="str">
        <f>IFERROR(AVERAGE(Dateneingabe!W26,Dateneingabe!Y26,Dateneingabe!AB26,Dateneingabe!AD26,Dateneingabe!AE26,Dateneingabe!AJ26),"")</f>
        <v/>
      </c>
      <c r="O16" s="135"/>
      <c r="P16" s="141" t="str">
        <f>IFERROR(AVERAGE(Dateneingabe!V26,Dateneingabe!X26,Dateneingabe!BJ26,Dateneingabe!BK26,Dateneingabe!BL26,Dateneingabe!AI26),"")</f>
        <v/>
      </c>
      <c r="Q16" s="135"/>
      <c r="R16" s="141" t="str">
        <f>IFERROR(AVERAGE(Dateneingabe!Z26,Dateneingabe!AC26,Dateneingabe!BN26,Dateneingabe!AK26,Dateneingabe!AL26,Dateneingabe!AM26),"")</f>
        <v/>
      </c>
      <c r="S16" s="9"/>
      <c r="T16" s="143" t="str">
        <f>IFERROR(AVERAGE(Dateneingabe!AN26,Dateneingabe!AS26,Dateneingabe!BP26,Dateneingabe!BA26),"")</f>
        <v/>
      </c>
      <c r="U16" s="144"/>
      <c r="V16" s="143" t="str">
        <f t="shared" si="1"/>
        <v/>
      </c>
      <c r="W16" s="176" t="str">
        <f>IFERROR(AVERAGE(Dateneingabe!AY26,Dateneingabe!BR26),"")</f>
        <v/>
      </c>
      <c r="X16" s="150" t="str">
        <f>IFERROR(AVERAGE(Dateneingabe!AU26,Dateneingabe!AZ26,Dateneingabe!BT26),"")</f>
        <v/>
      </c>
      <c r="Y16" s="151" t="str">
        <f>IFERROR(AVERAGE(Dateneingabe!AP26,Dateneingabe!AT26,Dateneingabe!BS26),"")</f>
        <v/>
      </c>
      <c r="Z16" s="9"/>
      <c r="AA16" s="146" t="str">
        <f>IFERROR(AVERAGE(Dateneingabe!AQ26),"")</f>
        <v/>
      </c>
      <c r="AB16" s="155" t="str">
        <f>IFERROR(AVERAGE(Dateneingabe!AV26),"")</f>
        <v/>
      </c>
      <c r="AC16" s="155" t="str">
        <f>IFERROR(AVERAGE(Dateneingabe!AO26),"")</f>
        <v/>
      </c>
    </row>
    <row r="17" spans="2:29" x14ac:dyDescent="0.25">
      <c r="B17" s="87">
        <f>Dateneingabe!B27</f>
        <v>13</v>
      </c>
      <c r="C17" s="39">
        <f>IFERROR(Dateneingabe!C27,"")</f>
        <v>0</v>
      </c>
      <c r="D17" s="36">
        <f>Dateneingabe!D27</f>
        <v>0</v>
      </c>
      <c r="E17" s="36">
        <f>Dateneingabe!E27</f>
        <v>0</v>
      </c>
      <c r="F17" s="37">
        <f>Dateneingabe!F27</f>
        <v>0</v>
      </c>
      <c r="G17" s="38">
        <f>Dateneingabe!G27</f>
        <v>0</v>
      </c>
      <c r="I17" s="173" t="str">
        <f t="shared" si="0"/>
        <v/>
      </c>
      <c r="J17" s="170" t="str">
        <f>IFERROR(AVERAGE(Dateneingabe!H27,Dateneingabe!K27,Dateneingabe!O27),"")</f>
        <v/>
      </c>
      <c r="K17" s="161" t="str">
        <f>IFERROR(AVERAGE(Dateneingabe!BF27,Dateneingabe!L27,Dateneingabe!BG27,Dateneingabe!P27,Dateneingabe!R27),"")</f>
        <v/>
      </c>
      <c r="L17" s="162" t="str">
        <f>IFERROR(AVERAGE(Dateneingabe!BE27,Dateneingabe!M27,Dateneingabe!BH27),"")</f>
        <v/>
      </c>
      <c r="M17" s="6"/>
      <c r="N17" s="141" t="str">
        <f>IFERROR(AVERAGE(Dateneingabe!W27,Dateneingabe!Y27,Dateneingabe!AB27,Dateneingabe!AD27,Dateneingabe!AE27,Dateneingabe!AJ27),"")</f>
        <v/>
      </c>
      <c r="O17" s="135"/>
      <c r="P17" s="141" t="str">
        <f>IFERROR(AVERAGE(Dateneingabe!V27,Dateneingabe!X27,Dateneingabe!BJ27,Dateneingabe!BK27,Dateneingabe!BL27,Dateneingabe!AI27),"")</f>
        <v/>
      </c>
      <c r="Q17" s="135"/>
      <c r="R17" s="141" t="str">
        <f>IFERROR(AVERAGE(Dateneingabe!Z27,Dateneingabe!AC27,Dateneingabe!BN27,Dateneingabe!AK27,Dateneingabe!AL27,Dateneingabe!AM27),"")</f>
        <v/>
      </c>
      <c r="S17" s="9"/>
      <c r="T17" s="143" t="str">
        <f>IFERROR(AVERAGE(Dateneingabe!AN27,Dateneingabe!AS27,Dateneingabe!BP27,Dateneingabe!BA27),"")</f>
        <v/>
      </c>
      <c r="U17" s="144"/>
      <c r="V17" s="143" t="str">
        <f t="shared" si="1"/>
        <v/>
      </c>
      <c r="W17" s="176" t="str">
        <f>IFERROR(AVERAGE(Dateneingabe!AY27,Dateneingabe!BR27),"")</f>
        <v/>
      </c>
      <c r="X17" s="150" t="str">
        <f>IFERROR(AVERAGE(Dateneingabe!AU27,Dateneingabe!AZ27,Dateneingabe!BT27),"")</f>
        <v/>
      </c>
      <c r="Y17" s="151" t="str">
        <f>IFERROR(AVERAGE(Dateneingabe!AP27,Dateneingabe!AT27,Dateneingabe!BS27),"")</f>
        <v/>
      </c>
      <c r="Z17" s="9"/>
      <c r="AA17" s="146" t="str">
        <f>IFERROR(AVERAGE(Dateneingabe!AQ27),"")</f>
        <v/>
      </c>
      <c r="AB17" s="155" t="str">
        <f>IFERROR(AVERAGE(Dateneingabe!AV27),"")</f>
        <v/>
      </c>
      <c r="AC17" s="155" t="str">
        <f>IFERROR(AVERAGE(Dateneingabe!AO27),"")</f>
        <v/>
      </c>
    </row>
    <row r="18" spans="2:29" x14ac:dyDescent="0.25">
      <c r="B18" s="87">
        <f>Dateneingabe!B28</f>
        <v>14</v>
      </c>
      <c r="C18" s="39">
        <f>IFERROR(Dateneingabe!C28,"")</f>
        <v>0</v>
      </c>
      <c r="D18" s="36">
        <f>Dateneingabe!D28</f>
        <v>0</v>
      </c>
      <c r="E18" s="36">
        <f>Dateneingabe!E28</f>
        <v>0</v>
      </c>
      <c r="F18" s="37">
        <f>Dateneingabe!F28</f>
        <v>0</v>
      </c>
      <c r="G18" s="38">
        <f>Dateneingabe!G28</f>
        <v>0</v>
      </c>
      <c r="I18" s="173" t="str">
        <f t="shared" si="0"/>
        <v/>
      </c>
      <c r="J18" s="170" t="str">
        <f>IFERROR(AVERAGE(Dateneingabe!H28,Dateneingabe!K28,Dateneingabe!O28),"")</f>
        <v/>
      </c>
      <c r="K18" s="161" t="str">
        <f>IFERROR(AVERAGE(Dateneingabe!BF28,Dateneingabe!L28,Dateneingabe!BG28,Dateneingabe!P28,Dateneingabe!R28),"")</f>
        <v/>
      </c>
      <c r="L18" s="162" t="str">
        <f>IFERROR(AVERAGE(Dateneingabe!BE28,Dateneingabe!M28,Dateneingabe!BH28),"")</f>
        <v/>
      </c>
      <c r="M18" s="6"/>
      <c r="N18" s="141" t="str">
        <f>IFERROR(AVERAGE(Dateneingabe!W28,Dateneingabe!Y28,Dateneingabe!AB28,Dateneingabe!AD28,Dateneingabe!AE28,Dateneingabe!AJ28),"")</f>
        <v/>
      </c>
      <c r="O18" s="135"/>
      <c r="P18" s="141" t="str">
        <f>IFERROR(AVERAGE(Dateneingabe!V28,Dateneingabe!X28,Dateneingabe!BJ28,Dateneingabe!BK28,Dateneingabe!BL28,Dateneingabe!AI28),"")</f>
        <v/>
      </c>
      <c r="Q18" s="135"/>
      <c r="R18" s="141" t="str">
        <f>IFERROR(AVERAGE(Dateneingabe!Z28,Dateneingabe!AC28,Dateneingabe!BN28,Dateneingabe!AK28,Dateneingabe!AL28,Dateneingabe!AM28),"")</f>
        <v/>
      </c>
      <c r="S18" s="9"/>
      <c r="T18" s="143" t="str">
        <f>IFERROR(AVERAGE(Dateneingabe!AN28,Dateneingabe!AS28,Dateneingabe!BP28,Dateneingabe!BA28),"")</f>
        <v/>
      </c>
      <c r="U18" s="144"/>
      <c r="V18" s="143" t="str">
        <f t="shared" si="1"/>
        <v/>
      </c>
      <c r="W18" s="176" t="str">
        <f>IFERROR(AVERAGE(Dateneingabe!AY28,Dateneingabe!BR28),"")</f>
        <v/>
      </c>
      <c r="X18" s="150" t="str">
        <f>IFERROR(AVERAGE(Dateneingabe!AU28,Dateneingabe!AZ28,Dateneingabe!BT28),"")</f>
        <v/>
      </c>
      <c r="Y18" s="151" t="str">
        <f>IFERROR(AVERAGE(Dateneingabe!AP28,Dateneingabe!AT28,Dateneingabe!BS28),"")</f>
        <v/>
      </c>
      <c r="Z18" s="9"/>
      <c r="AA18" s="146" t="str">
        <f>IFERROR(AVERAGE(Dateneingabe!AQ28),"")</f>
        <v/>
      </c>
      <c r="AB18" s="155" t="str">
        <f>IFERROR(AVERAGE(Dateneingabe!AV28),"")</f>
        <v/>
      </c>
      <c r="AC18" s="155" t="str">
        <f>IFERROR(AVERAGE(Dateneingabe!AO28),"")</f>
        <v/>
      </c>
    </row>
    <row r="19" spans="2:29" x14ac:dyDescent="0.25">
      <c r="B19" s="87">
        <f>Dateneingabe!B29</f>
        <v>15</v>
      </c>
      <c r="C19" s="39">
        <f>IFERROR(Dateneingabe!C29,"")</f>
        <v>0</v>
      </c>
      <c r="D19" s="36">
        <f>Dateneingabe!D29</f>
        <v>0</v>
      </c>
      <c r="E19" s="36">
        <f>Dateneingabe!E29</f>
        <v>0</v>
      </c>
      <c r="F19" s="37">
        <f>Dateneingabe!F29</f>
        <v>0</v>
      </c>
      <c r="G19" s="38">
        <f>Dateneingabe!G29</f>
        <v>0</v>
      </c>
      <c r="I19" s="173" t="str">
        <f t="shared" si="0"/>
        <v/>
      </c>
      <c r="J19" s="170" t="str">
        <f>IFERROR(AVERAGE(Dateneingabe!H29,Dateneingabe!K29,Dateneingabe!O29),"")</f>
        <v/>
      </c>
      <c r="K19" s="161" t="str">
        <f>IFERROR(AVERAGE(Dateneingabe!BF29,Dateneingabe!L29,Dateneingabe!BG29,Dateneingabe!P29,Dateneingabe!R29),"")</f>
        <v/>
      </c>
      <c r="L19" s="162" t="str">
        <f>IFERROR(AVERAGE(Dateneingabe!BE29,Dateneingabe!M29,Dateneingabe!BH29),"")</f>
        <v/>
      </c>
      <c r="M19" s="6"/>
      <c r="N19" s="141" t="str">
        <f>IFERROR(AVERAGE(Dateneingabe!W29,Dateneingabe!Y29,Dateneingabe!AB29,Dateneingabe!AD29,Dateneingabe!AE29,Dateneingabe!AJ29),"")</f>
        <v/>
      </c>
      <c r="O19" s="135"/>
      <c r="P19" s="141" t="str">
        <f>IFERROR(AVERAGE(Dateneingabe!V29,Dateneingabe!X29,Dateneingabe!BJ29,Dateneingabe!BK29,Dateneingabe!BL29,Dateneingabe!AI29),"")</f>
        <v/>
      </c>
      <c r="Q19" s="135"/>
      <c r="R19" s="141" t="str">
        <f>IFERROR(AVERAGE(Dateneingabe!Z29,Dateneingabe!AC29,Dateneingabe!BN29,Dateneingabe!AK29,Dateneingabe!AL29,Dateneingabe!AM29),"")</f>
        <v/>
      </c>
      <c r="S19" s="9"/>
      <c r="T19" s="143" t="str">
        <f>IFERROR(AVERAGE(Dateneingabe!AN29,Dateneingabe!AS29,Dateneingabe!BP29,Dateneingabe!BA29),"")</f>
        <v/>
      </c>
      <c r="U19" s="144"/>
      <c r="V19" s="143" t="str">
        <f t="shared" si="1"/>
        <v/>
      </c>
      <c r="W19" s="176" t="str">
        <f>IFERROR(AVERAGE(Dateneingabe!AY29,Dateneingabe!BR29),"")</f>
        <v/>
      </c>
      <c r="X19" s="150" t="str">
        <f>IFERROR(AVERAGE(Dateneingabe!AU29,Dateneingabe!AZ29,Dateneingabe!BT29),"")</f>
        <v/>
      </c>
      <c r="Y19" s="151" t="str">
        <f>IFERROR(AVERAGE(Dateneingabe!AP29,Dateneingabe!AT29,Dateneingabe!BS29),"")</f>
        <v/>
      </c>
      <c r="Z19" s="9"/>
      <c r="AA19" s="146" t="str">
        <f>IFERROR(AVERAGE(Dateneingabe!AQ29),"")</f>
        <v/>
      </c>
      <c r="AB19" s="155" t="str">
        <f>IFERROR(AVERAGE(Dateneingabe!AV29),"")</f>
        <v/>
      </c>
      <c r="AC19" s="155" t="str">
        <f>IFERROR(AVERAGE(Dateneingabe!AO29),"")</f>
        <v/>
      </c>
    </row>
    <row r="20" spans="2:29" x14ac:dyDescent="0.25">
      <c r="B20" s="87">
        <f>Dateneingabe!B30</f>
        <v>16</v>
      </c>
      <c r="C20" s="39">
        <f>IFERROR(Dateneingabe!C30,"")</f>
        <v>0</v>
      </c>
      <c r="D20" s="36">
        <f>Dateneingabe!D30</f>
        <v>0</v>
      </c>
      <c r="E20" s="36">
        <f>Dateneingabe!E30</f>
        <v>0</v>
      </c>
      <c r="F20" s="37">
        <f>Dateneingabe!F30</f>
        <v>0</v>
      </c>
      <c r="G20" s="38">
        <f>Dateneingabe!G30</f>
        <v>0</v>
      </c>
      <c r="I20" s="173" t="str">
        <f t="shared" si="0"/>
        <v/>
      </c>
      <c r="J20" s="170" t="str">
        <f>IFERROR(AVERAGE(Dateneingabe!H30,Dateneingabe!K30,Dateneingabe!O30),"")</f>
        <v/>
      </c>
      <c r="K20" s="161" t="str">
        <f>IFERROR(AVERAGE(Dateneingabe!BF30,Dateneingabe!L30,Dateneingabe!BG30,Dateneingabe!P30,Dateneingabe!R30),"")</f>
        <v/>
      </c>
      <c r="L20" s="162" t="str">
        <f>IFERROR(AVERAGE(Dateneingabe!BE30,Dateneingabe!M30,Dateneingabe!BH30),"")</f>
        <v/>
      </c>
      <c r="M20" s="6"/>
      <c r="N20" s="141" t="str">
        <f>IFERROR(AVERAGE(Dateneingabe!W30,Dateneingabe!Y30,Dateneingabe!AB30,Dateneingabe!AD30,Dateneingabe!AE30,Dateneingabe!AJ30),"")</f>
        <v/>
      </c>
      <c r="O20" s="135"/>
      <c r="P20" s="141" t="str">
        <f>IFERROR(AVERAGE(Dateneingabe!V30,Dateneingabe!X30,Dateneingabe!BJ30,Dateneingabe!BK30,Dateneingabe!BL30,Dateneingabe!AI30),"")</f>
        <v/>
      </c>
      <c r="Q20" s="135"/>
      <c r="R20" s="141" t="str">
        <f>IFERROR(AVERAGE(Dateneingabe!Z30,Dateneingabe!AC30,Dateneingabe!BN30,Dateneingabe!AK30,Dateneingabe!AL30,Dateneingabe!AM30),"")</f>
        <v/>
      </c>
      <c r="S20" s="9"/>
      <c r="T20" s="143" t="str">
        <f>IFERROR(AVERAGE(Dateneingabe!AN30,Dateneingabe!AS30,Dateneingabe!BP30,Dateneingabe!BA30),"")</f>
        <v/>
      </c>
      <c r="U20" s="144"/>
      <c r="V20" s="143" t="str">
        <f t="shared" si="1"/>
        <v/>
      </c>
      <c r="W20" s="176" t="str">
        <f>IFERROR(AVERAGE(Dateneingabe!AY30,Dateneingabe!BR30),"")</f>
        <v/>
      </c>
      <c r="X20" s="150" t="str">
        <f>IFERROR(AVERAGE(Dateneingabe!AU30,Dateneingabe!AZ30,Dateneingabe!BT30),"")</f>
        <v/>
      </c>
      <c r="Y20" s="151" t="str">
        <f>IFERROR(AVERAGE(Dateneingabe!AP30,Dateneingabe!AT30,Dateneingabe!BS30),"")</f>
        <v/>
      </c>
      <c r="Z20" s="9"/>
      <c r="AA20" s="146" t="str">
        <f>IFERROR(AVERAGE(Dateneingabe!AQ30),"")</f>
        <v/>
      </c>
      <c r="AB20" s="155" t="str">
        <f>IFERROR(AVERAGE(Dateneingabe!AV30),"")</f>
        <v/>
      </c>
      <c r="AC20" s="155" t="str">
        <f>IFERROR(AVERAGE(Dateneingabe!AO30),"")</f>
        <v/>
      </c>
    </row>
    <row r="21" spans="2:29" x14ac:dyDescent="0.25">
      <c r="B21" s="87">
        <f>Dateneingabe!B31</f>
        <v>17</v>
      </c>
      <c r="C21" s="39">
        <f>IFERROR(Dateneingabe!C31,"")</f>
        <v>0</v>
      </c>
      <c r="D21" s="36">
        <f>Dateneingabe!D31</f>
        <v>0</v>
      </c>
      <c r="E21" s="36">
        <f>Dateneingabe!E31</f>
        <v>0</v>
      </c>
      <c r="F21" s="37">
        <f>Dateneingabe!F31</f>
        <v>0</v>
      </c>
      <c r="G21" s="38">
        <f>Dateneingabe!G31</f>
        <v>0</v>
      </c>
      <c r="I21" s="173" t="str">
        <f t="shared" si="0"/>
        <v/>
      </c>
      <c r="J21" s="170" t="str">
        <f>IFERROR(AVERAGE(Dateneingabe!H31,Dateneingabe!K31,Dateneingabe!O31),"")</f>
        <v/>
      </c>
      <c r="K21" s="161" t="str">
        <f>IFERROR(AVERAGE(Dateneingabe!BF31,Dateneingabe!L31,Dateneingabe!BG31,Dateneingabe!P31,Dateneingabe!R31),"")</f>
        <v/>
      </c>
      <c r="L21" s="162" t="str">
        <f>IFERROR(AVERAGE(Dateneingabe!BE31,Dateneingabe!M31,Dateneingabe!BH31),"")</f>
        <v/>
      </c>
      <c r="M21" s="6"/>
      <c r="N21" s="141" t="str">
        <f>IFERROR(AVERAGE(Dateneingabe!W31,Dateneingabe!Y31,Dateneingabe!AB31,Dateneingabe!AD31,Dateneingabe!AE31,Dateneingabe!AJ31),"")</f>
        <v/>
      </c>
      <c r="O21" s="135"/>
      <c r="P21" s="141" t="str">
        <f>IFERROR(AVERAGE(Dateneingabe!V31,Dateneingabe!X31,Dateneingabe!BJ31,Dateneingabe!BK31,Dateneingabe!BL31,Dateneingabe!AI31),"")</f>
        <v/>
      </c>
      <c r="Q21" s="135"/>
      <c r="R21" s="141" t="str">
        <f>IFERROR(AVERAGE(Dateneingabe!Z31,Dateneingabe!AC31,Dateneingabe!BN31,Dateneingabe!AK31,Dateneingabe!AL31,Dateneingabe!AM31),"")</f>
        <v/>
      </c>
      <c r="S21" s="9"/>
      <c r="T21" s="143" t="str">
        <f>IFERROR(AVERAGE(Dateneingabe!AN31,Dateneingabe!AS31,Dateneingabe!BP31,Dateneingabe!BA31),"")</f>
        <v/>
      </c>
      <c r="U21" s="144"/>
      <c r="V21" s="143" t="str">
        <f t="shared" si="1"/>
        <v/>
      </c>
      <c r="W21" s="176" t="str">
        <f>IFERROR(AVERAGE(Dateneingabe!AY31,Dateneingabe!BR31),"")</f>
        <v/>
      </c>
      <c r="X21" s="150" t="str">
        <f>IFERROR(AVERAGE(Dateneingabe!AU31,Dateneingabe!AZ31,Dateneingabe!BT31),"")</f>
        <v/>
      </c>
      <c r="Y21" s="151" t="str">
        <f>IFERROR(AVERAGE(Dateneingabe!AP31,Dateneingabe!AT31,Dateneingabe!BS31),"")</f>
        <v/>
      </c>
      <c r="Z21" s="9"/>
      <c r="AA21" s="146" t="str">
        <f>IFERROR(AVERAGE(Dateneingabe!AQ31),"")</f>
        <v/>
      </c>
      <c r="AB21" s="155" t="str">
        <f>IFERROR(AVERAGE(Dateneingabe!AV31),"")</f>
        <v/>
      </c>
      <c r="AC21" s="155" t="str">
        <f>IFERROR(AVERAGE(Dateneingabe!AO31),"")</f>
        <v/>
      </c>
    </row>
    <row r="22" spans="2:29" x14ac:dyDescent="0.25">
      <c r="B22" s="87">
        <f>Dateneingabe!B32</f>
        <v>18</v>
      </c>
      <c r="C22" s="39">
        <f>IFERROR(Dateneingabe!C32,"")</f>
        <v>0</v>
      </c>
      <c r="D22" s="36">
        <f>Dateneingabe!D32</f>
        <v>0</v>
      </c>
      <c r="E22" s="36">
        <f>Dateneingabe!E32</f>
        <v>0</v>
      </c>
      <c r="F22" s="37">
        <f>Dateneingabe!F32</f>
        <v>0</v>
      </c>
      <c r="G22" s="38">
        <f>Dateneingabe!G32</f>
        <v>0</v>
      </c>
      <c r="I22" s="173" t="str">
        <f t="shared" si="0"/>
        <v/>
      </c>
      <c r="J22" s="170" t="str">
        <f>IFERROR(AVERAGE(Dateneingabe!H32,Dateneingabe!K32,Dateneingabe!O32),"")</f>
        <v/>
      </c>
      <c r="K22" s="161" t="str">
        <f>IFERROR(AVERAGE(Dateneingabe!BF32,Dateneingabe!L32,Dateneingabe!BG32,Dateneingabe!P32,Dateneingabe!R32),"")</f>
        <v/>
      </c>
      <c r="L22" s="162" t="str">
        <f>IFERROR(AVERAGE(Dateneingabe!BE32,Dateneingabe!M32,Dateneingabe!BH32),"")</f>
        <v/>
      </c>
      <c r="M22" s="6"/>
      <c r="N22" s="141" t="str">
        <f>IFERROR(AVERAGE(Dateneingabe!W32,Dateneingabe!Y32,Dateneingabe!AB32,Dateneingabe!AD32,Dateneingabe!AE32,Dateneingabe!AJ32),"")</f>
        <v/>
      </c>
      <c r="O22" s="135"/>
      <c r="P22" s="141" t="str">
        <f>IFERROR(AVERAGE(Dateneingabe!V32,Dateneingabe!X32,Dateneingabe!BJ32,Dateneingabe!BK32,Dateneingabe!BL32,Dateneingabe!AI32),"")</f>
        <v/>
      </c>
      <c r="Q22" s="135"/>
      <c r="R22" s="141" t="str">
        <f>IFERROR(AVERAGE(Dateneingabe!Z32,Dateneingabe!AC32,Dateneingabe!BN32,Dateneingabe!AK32,Dateneingabe!AL32,Dateneingabe!AM32),"")</f>
        <v/>
      </c>
      <c r="S22" s="9"/>
      <c r="T22" s="143" t="str">
        <f>IFERROR(AVERAGE(Dateneingabe!AN32,Dateneingabe!AS32,Dateneingabe!BP32,Dateneingabe!BA32),"")</f>
        <v/>
      </c>
      <c r="U22" s="144"/>
      <c r="V22" s="143" t="str">
        <f t="shared" si="1"/>
        <v/>
      </c>
      <c r="W22" s="176" t="str">
        <f>IFERROR(AVERAGE(Dateneingabe!AY32,Dateneingabe!BR32),"")</f>
        <v/>
      </c>
      <c r="X22" s="150" t="str">
        <f>IFERROR(AVERAGE(Dateneingabe!AU32,Dateneingabe!AZ32,Dateneingabe!BT32),"")</f>
        <v/>
      </c>
      <c r="Y22" s="151" t="str">
        <f>IFERROR(AVERAGE(Dateneingabe!AP32,Dateneingabe!AT32,Dateneingabe!BS32),"")</f>
        <v/>
      </c>
      <c r="Z22" s="9"/>
      <c r="AA22" s="146" t="str">
        <f>IFERROR(AVERAGE(Dateneingabe!AQ32),"")</f>
        <v/>
      </c>
      <c r="AB22" s="155" t="str">
        <f>IFERROR(AVERAGE(Dateneingabe!AV32),"")</f>
        <v/>
      </c>
      <c r="AC22" s="155" t="str">
        <f>IFERROR(AVERAGE(Dateneingabe!AO32),"")</f>
        <v/>
      </c>
    </row>
    <row r="23" spans="2:29" x14ac:dyDescent="0.25">
      <c r="B23" s="87">
        <f>Dateneingabe!B33</f>
        <v>19</v>
      </c>
      <c r="C23" s="39">
        <f>IFERROR(Dateneingabe!C33,"")</f>
        <v>0</v>
      </c>
      <c r="D23" s="36">
        <f>Dateneingabe!D33</f>
        <v>0</v>
      </c>
      <c r="E23" s="36">
        <f>Dateneingabe!E33</f>
        <v>0</v>
      </c>
      <c r="F23" s="37">
        <f>Dateneingabe!F33</f>
        <v>0</v>
      </c>
      <c r="G23" s="38">
        <f>Dateneingabe!G33</f>
        <v>0</v>
      </c>
      <c r="I23" s="173" t="str">
        <f t="shared" si="0"/>
        <v/>
      </c>
      <c r="J23" s="170" t="str">
        <f>IFERROR(AVERAGE(Dateneingabe!H33,Dateneingabe!K33,Dateneingabe!O33),"")</f>
        <v/>
      </c>
      <c r="K23" s="161" t="str">
        <f>IFERROR(AVERAGE(Dateneingabe!BF33,Dateneingabe!L33,Dateneingabe!BG33,Dateneingabe!P33,Dateneingabe!R33),"")</f>
        <v/>
      </c>
      <c r="L23" s="162" t="str">
        <f>IFERROR(AVERAGE(Dateneingabe!BE33,Dateneingabe!M33,Dateneingabe!BH33),"")</f>
        <v/>
      </c>
      <c r="M23" s="6"/>
      <c r="N23" s="141" t="str">
        <f>IFERROR(AVERAGE(Dateneingabe!W33,Dateneingabe!Y33,Dateneingabe!AB33,Dateneingabe!AD33,Dateneingabe!AE33,Dateneingabe!AJ33),"")</f>
        <v/>
      </c>
      <c r="O23" s="135"/>
      <c r="P23" s="141" t="str">
        <f>IFERROR(AVERAGE(Dateneingabe!V33,Dateneingabe!X33,Dateneingabe!BJ33,Dateneingabe!BK33,Dateneingabe!BL33,Dateneingabe!AI33),"")</f>
        <v/>
      </c>
      <c r="Q23" s="135"/>
      <c r="R23" s="141" t="str">
        <f>IFERROR(AVERAGE(Dateneingabe!Z33,Dateneingabe!AC33,Dateneingabe!BN33,Dateneingabe!AK33,Dateneingabe!AL33,Dateneingabe!AM33),"")</f>
        <v/>
      </c>
      <c r="S23" s="9"/>
      <c r="T23" s="143" t="str">
        <f>IFERROR(AVERAGE(Dateneingabe!AN33,Dateneingabe!AS33,Dateneingabe!BP33,Dateneingabe!BA33),"")</f>
        <v/>
      </c>
      <c r="U23" s="144"/>
      <c r="V23" s="143" t="str">
        <f t="shared" si="1"/>
        <v/>
      </c>
      <c r="W23" s="176" t="str">
        <f>IFERROR(AVERAGE(Dateneingabe!AY33,Dateneingabe!BR33),"")</f>
        <v/>
      </c>
      <c r="X23" s="150" t="str">
        <f>IFERROR(AVERAGE(Dateneingabe!AU33,Dateneingabe!AZ33,Dateneingabe!BT33),"")</f>
        <v/>
      </c>
      <c r="Y23" s="151" t="str">
        <f>IFERROR(AVERAGE(Dateneingabe!AP33,Dateneingabe!AT33,Dateneingabe!BS33),"")</f>
        <v/>
      </c>
      <c r="Z23" s="9"/>
      <c r="AA23" s="146" t="str">
        <f>IFERROR(AVERAGE(Dateneingabe!AQ33),"")</f>
        <v/>
      </c>
      <c r="AB23" s="155" t="str">
        <f>IFERROR(AVERAGE(Dateneingabe!AV33),"")</f>
        <v/>
      </c>
      <c r="AC23" s="155" t="str">
        <f>IFERROR(AVERAGE(Dateneingabe!AO33),"")</f>
        <v/>
      </c>
    </row>
    <row r="24" spans="2:29" x14ac:dyDescent="0.25">
      <c r="B24" s="87">
        <f>Dateneingabe!B34</f>
        <v>20</v>
      </c>
      <c r="C24" s="39">
        <f>IFERROR(Dateneingabe!C34,"")</f>
        <v>0</v>
      </c>
      <c r="D24" s="36">
        <f>Dateneingabe!D34</f>
        <v>0</v>
      </c>
      <c r="E24" s="36">
        <f>Dateneingabe!E34</f>
        <v>0</v>
      </c>
      <c r="F24" s="37">
        <f>Dateneingabe!F34</f>
        <v>0</v>
      </c>
      <c r="G24" s="38">
        <f>Dateneingabe!G34</f>
        <v>0</v>
      </c>
      <c r="I24" s="173" t="str">
        <f t="shared" si="0"/>
        <v/>
      </c>
      <c r="J24" s="170" t="str">
        <f>IFERROR(AVERAGE(Dateneingabe!H34,Dateneingabe!K34,Dateneingabe!O34),"")</f>
        <v/>
      </c>
      <c r="K24" s="161" t="str">
        <f>IFERROR(AVERAGE(Dateneingabe!BF34,Dateneingabe!L34,Dateneingabe!BG34,Dateneingabe!P34,Dateneingabe!R34),"")</f>
        <v/>
      </c>
      <c r="L24" s="162" t="str">
        <f>IFERROR(AVERAGE(Dateneingabe!BE34,Dateneingabe!M34,Dateneingabe!BH34),"")</f>
        <v/>
      </c>
      <c r="M24" s="6"/>
      <c r="N24" s="141" t="str">
        <f>IFERROR(AVERAGE(Dateneingabe!W34,Dateneingabe!Y34,Dateneingabe!AB34,Dateneingabe!AD34,Dateneingabe!AE34,Dateneingabe!AJ34),"")</f>
        <v/>
      </c>
      <c r="O24" s="135"/>
      <c r="P24" s="141" t="str">
        <f>IFERROR(AVERAGE(Dateneingabe!V34,Dateneingabe!X34,Dateneingabe!BJ34,Dateneingabe!BK34,Dateneingabe!BL34,Dateneingabe!AI34),"")</f>
        <v/>
      </c>
      <c r="Q24" s="135"/>
      <c r="R24" s="141" t="str">
        <f>IFERROR(AVERAGE(Dateneingabe!Z34,Dateneingabe!AC34,Dateneingabe!BN34,Dateneingabe!AK34,Dateneingabe!AL34,Dateneingabe!AM34),"")</f>
        <v/>
      </c>
      <c r="S24" s="9"/>
      <c r="T24" s="143" t="str">
        <f>IFERROR(AVERAGE(Dateneingabe!AN34,Dateneingabe!AS34,Dateneingabe!BP34,Dateneingabe!BA34),"")</f>
        <v/>
      </c>
      <c r="U24" s="144"/>
      <c r="V24" s="143" t="str">
        <f t="shared" si="1"/>
        <v/>
      </c>
      <c r="W24" s="176" t="str">
        <f>IFERROR(AVERAGE(Dateneingabe!AY34,Dateneingabe!BR34),"")</f>
        <v/>
      </c>
      <c r="X24" s="150" t="str">
        <f>IFERROR(AVERAGE(Dateneingabe!AU34,Dateneingabe!AZ34,Dateneingabe!BT34),"")</f>
        <v/>
      </c>
      <c r="Y24" s="151" t="str">
        <f>IFERROR(AVERAGE(Dateneingabe!AP34,Dateneingabe!AT34,Dateneingabe!BS34),"")</f>
        <v/>
      </c>
      <c r="Z24" s="9"/>
      <c r="AA24" s="146" t="str">
        <f>IFERROR(AVERAGE(Dateneingabe!AQ34),"")</f>
        <v/>
      </c>
      <c r="AB24" s="155" t="str">
        <f>IFERROR(AVERAGE(Dateneingabe!AV34),"")</f>
        <v/>
      </c>
      <c r="AC24" s="155" t="str">
        <f>IFERROR(AVERAGE(Dateneingabe!AO34),"")</f>
        <v/>
      </c>
    </row>
    <row r="25" spans="2:29" x14ac:dyDescent="0.25">
      <c r="B25" s="87">
        <f>Dateneingabe!B35</f>
        <v>21</v>
      </c>
      <c r="C25" s="39">
        <f>IFERROR(Dateneingabe!C35,"")</f>
        <v>0</v>
      </c>
      <c r="D25" s="36">
        <f>Dateneingabe!D35</f>
        <v>0</v>
      </c>
      <c r="E25" s="36">
        <f>Dateneingabe!E35</f>
        <v>0</v>
      </c>
      <c r="F25" s="37">
        <f>Dateneingabe!F35</f>
        <v>0</v>
      </c>
      <c r="G25" s="38">
        <f>Dateneingabe!G35</f>
        <v>0</v>
      </c>
      <c r="I25" s="173" t="str">
        <f t="shared" si="0"/>
        <v/>
      </c>
      <c r="J25" s="170" t="str">
        <f>IFERROR(AVERAGE(Dateneingabe!H35,Dateneingabe!K35,Dateneingabe!O35),"")</f>
        <v/>
      </c>
      <c r="K25" s="161" t="str">
        <f>IFERROR(AVERAGE(Dateneingabe!BF35,Dateneingabe!L35,Dateneingabe!BG35,Dateneingabe!P35,Dateneingabe!R35),"")</f>
        <v/>
      </c>
      <c r="L25" s="162" t="str">
        <f>IFERROR(AVERAGE(Dateneingabe!BE35,Dateneingabe!M35,Dateneingabe!BH35),"")</f>
        <v/>
      </c>
      <c r="M25" s="6"/>
      <c r="N25" s="141" t="str">
        <f>IFERROR(AVERAGE(Dateneingabe!W35,Dateneingabe!Y35,Dateneingabe!AB35,Dateneingabe!AD35,Dateneingabe!AE35,Dateneingabe!AJ35),"")</f>
        <v/>
      </c>
      <c r="O25" s="135"/>
      <c r="P25" s="141" t="str">
        <f>IFERROR(AVERAGE(Dateneingabe!V35,Dateneingabe!X35,Dateneingabe!BJ35,Dateneingabe!BK35,Dateneingabe!BL35,Dateneingabe!AI35),"")</f>
        <v/>
      </c>
      <c r="Q25" s="135"/>
      <c r="R25" s="141" t="str">
        <f>IFERROR(AVERAGE(Dateneingabe!Z35,Dateneingabe!AC35,Dateneingabe!BN35,Dateneingabe!AK35,Dateneingabe!AL35,Dateneingabe!AM35),"")</f>
        <v/>
      </c>
      <c r="S25" s="9"/>
      <c r="T25" s="143" t="str">
        <f>IFERROR(AVERAGE(Dateneingabe!AN35,Dateneingabe!AS35,Dateneingabe!BP35,Dateneingabe!BA35),"")</f>
        <v/>
      </c>
      <c r="U25" s="144"/>
      <c r="V25" s="143" t="str">
        <f t="shared" si="1"/>
        <v/>
      </c>
      <c r="W25" s="176" t="str">
        <f>IFERROR(AVERAGE(Dateneingabe!AY35,Dateneingabe!BR35),"")</f>
        <v/>
      </c>
      <c r="X25" s="150" t="str">
        <f>IFERROR(AVERAGE(Dateneingabe!AU35,Dateneingabe!AZ35,Dateneingabe!BT35),"")</f>
        <v/>
      </c>
      <c r="Y25" s="151" t="str">
        <f>IFERROR(AVERAGE(Dateneingabe!AP35,Dateneingabe!AT35,Dateneingabe!BS35),"")</f>
        <v/>
      </c>
      <c r="Z25" s="9"/>
      <c r="AA25" s="146" t="str">
        <f>IFERROR(AVERAGE(Dateneingabe!AQ35),"")</f>
        <v/>
      </c>
      <c r="AB25" s="155" t="str">
        <f>IFERROR(AVERAGE(Dateneingabe!AV35),"")</f>
        <v/>
      </c>
      <c r="AC25" s="155" t="str">
        <f>IFERROR(AVERAGE(Dateneingabe!AO35),"")</f>
        <v/>
      </c>
    </row>
    <row r="26" spans="2:29" x14ac:dyDescent="0.25">
      <c r="B26" s="87">
        <f>Dateneingabe!B36</f>
        <v>22</v>
      </c>
      <c r="C26" s="39">
        <f>IFERROR(Dateneingabe!C36,"")</f>
        <v>0</v>
      </c>
      <c r="D26" s="36">
        <f>Dateneingabe!D36</f>
        <v>0</v>
      </c>
      <c r="E26" s="36">
        <f>Dateneingabe!E36</f>
        <v>0</v>
      </c>
      <c r="F26" s="37">
        <f>Dateneingabe!F36</f>
        <v>0</v>
      </c>
      <c r="G26" s="38">
        <f>Dateneingabe!G36</f>
        <v>0</v>
      </c>
      <c r="I26" s="173" t="str">
        <f t="shared" si="0"/>
        <v/>
      </c>
      <c r="J26" s="170" t="str">
        <f>IFERROR(AVERAGE(Dateneingabe!H36,Dateneingabe!K36,Dateneingabe!O36),"")</f>
        <v/>
      </c>
      <c r="K26" s="161" t="str">
        <f>IFERROR(AVERAGE(Dateneingabe!BF36,Dateneingabe!L36,Dateneingabe!BG36,Dateneingabe!P36,Dateneingabe!R36),"")</f>
        <v/>
      </c>
      <c r="L26" s="162" t="str">
        <f>IFERROR(AVERAGE(Dateneingabe!BE36,Dateneingabe!M36,Dateneingabe!BH36),"")</f>
        <v/>
      </c>
      <c r="M26" s="6"/>
      <c r="N26" s="141" t="str">
        <f>IFERROR(AVERAGE(Dateneingabe!W36,Dateneingabe!Y36,Dateneingabe!AB36,Dateneingabe!AD36,Dateneingabe!AE36,Dateneingabe!AJ36),"")</f>
        <v/>
      </c>
      <c r="O26" s="135"/>
      <c r="P26" s="141" t="str">
        <f>IFERROR(AVERAGE(Dateneingabe!V36,Dateneingabe!X36,Dateneingabe!BJ36,Dateneingabe!BK36,Dateneingabe!BL36,Dateneingabe!AI36),"")</f>
        <v/>
      </c>
      <c r="Q26" s="135"/>
      <c r="R26" s="141" t="str">
        <f>IFERROR(AVERAGE(Dateneingabe!Z36,Dateneingabe!AC36,Dateneingabe!BN36,Dateneingabe!AK36,Dateneingabe!AL36,Dateneingabe!AM36),"")</f>
        <v/>
      </c>
      <c r="S26" s="9"/>
      <c r="T26" s="143" t="str">
        <f>IFERROR(AVERAGE(Dateneingabe!AN36,Dateneingabe!AS36,Dateneingabe!BP36,Dateneingabe!BA36),"")</f>
        <v/>
      </c>
      <c r="U26" s="144"/>
      <c r="V26" s="143" t="str">
        <f t="shared" si="1"/>
        <v/>
      </c>
      <c r="W26" s="176" t="str">
        <f>IFERROR(AVERAGE(Dateneingabe!AY36,Dateneingabe!BR36),"")</f>
        <v/>
      </c>
      <c r="X26" s="150" t="str">
        <f>IFERROR(AVERAGE(Dateneingabe!AU36,Dateneingabe!AZ36,Dateneingabe!BT36),"")</f>
        <v/>
      </c>
      <c r="Y26" s="151" t="str">
        <f>IFERROR(AVERAGE(Dateneingabe!AP36,Dateneingabe!AT36,Dateneingabe!BS36),"")</f>
        <v/>
      </c>
      <c r="Z26" s="9"/>
      <c r="AA26" s="146" t="str">
        <f>IFERROR(AVERAGE(Dateneingabe!AQ36),"")</f>
        <v/>
      </c>
      <c r="AB26" s="155" t="str">
        <f>IFERROR(AVERAGE(Dateneingabe!AV36),"")</f>
        <v/>
      </c>
      <c r="AC26" s="155" t="str">
        <f>IFERROR(AVERAGE(Dateneingabe!AO36),"")</f>
        <v/>
      </c>
    </row>
    <row r="27" spans="2:29" x14ac:dyDescent="0.25">
      <c r="B27" s="87">
        <f>Dateneingabe!B37</f>
        <v>23</v>
      </c>
      <c r="C27" s="39">
        <f>IFERROR(Dateneingabe!C37,"")</f>
        <v>0</v>
      </c>
      <c r="D27" s="36">
        <f>Dateneingabe!D37</f>
        <v>0</v>
      </c>
      <c r="E27" s="36">
        <f>Dateneingabe!E37</f>
        <v>0</v>
      </c>
      <c r="F27" s="37">
        <f>Dateneingabe!F37</f>
        <v>0</v>
      </c>
      <c r="G27" s="38">
        <f>Dateneingabe!G37</f>
        <v>0</v>
      </c>
      <c r="I27" s="173" t="str">
        <f t="shared" si="0"/>
        <v/>
      </c>
      <c r="J27" s="170" t="str">
        <f>IFERROR(AVERAGE(Dateneingabe!H37,Dateneingabe!K37,Dateneingabe!O37),"")</f>
        <v/>
      </c>
      <c r="K27" s="161" t="str">
        <f>IFERROR(AVERAGE(Dateneingabe!BF37,Dateneingabe!L37,Dateneingabe!BG37,Dateneingabe!P37,Dateneingabe!R37),"")</f>
        <v/>
      </c>
      <c r="L27" s="162" t="str">
        <f>IFERROR(AVERAGE(Dateneingabe!BE37,Dateneingabe!M37,Dateneingabe!BH37),"")</f>
        <v/>
      </c>
      <c r="M27" s="6"/>
      <c r="N27" s="141" t="str">
        <f>IFERROR(AVERAGE(Dateneingabe!W37,Dateneingabe!Y37,Dateneingabe!AB37,Dateneingabe!AD37,Dateneingabe!AE37,Dateneingabe!AJ37),"")</f>
        <v/>
      </c>
      <c r="O27" s="135"/>
      <c r="P27" s="141" t="str">
        <f>IFERROR(AVERAGE(Dateneingabe!V37,Dateneingabe!X37,Dateneingabe!BJ37,Dateneingabe!BK37,Dateneingabe!BL37,Dateneingabe!AI37),"")</f>
        <v/>
      </c>
      <c r="Q27" s="135"/>
      <c r="R27" s="141" t="str">
        <f>IFERROR(AVERAGE(Dateneingabe!Z37,Dateneingabe!AC37,Dateneingabe!BN37,Dateneingabe!AK37,Dateneingabe!AL37,Dateneingabe!AM37),"")</f>
        <v/>
      </c>
      <c r="S27" s="9"/>
      <c r="T27" s="143" t="str">
        <f>IFERROR(AVERAGE(Dateneingabe!AN37,Dateneingabe!AS37,Dateneingabe!BP37,Dateneingabe!BA37),"")</f>
        <v/>
      </c>
      <c r="U27" s="144"/>
      <c r="V27" s="143" t="str">
        <f t="shared" si="1"/>
        <v/>
      </c>
      <c r="W27" s="176" t="str">
        <f>IFERROR(AVERAGE(Dateneingabe!AY37,Dateneingabe!BR37),"")</f>
        <v/>
      </c>
      <c r="X27" s="150" t="str">
        <f>IFERROR(AVERAGE(Dateneingabe!AU37,Dateneingabe!AZ37,Dateneingabe!BT37),"")</f>
        <v/>
      </c>
      <c r="Y27" s="151" t="str">
        <f>IFERROR(AVERAGE(Dateneingabe!AP37,Dateneingabe!AT37,Dateneingabe!BS37),"")</f>
        <v/>
      </c>
      <c r="Z27" s="9"/>
      <c r="AA27" s="146" t="str">
        <f>IFERROR(AVERAGE(Dateneingabe!AQ37),"")</f>
        <v/>
      </c>
      <c r="AB27" s="155" t="str">
        <f>IFERROR(AVERAGE(Dateneingabe!AV37),"")</f>
        <v/>
      </c>
      <c r="AC27" s="155" t="str">
        <f>IFERROR(AVERAGE(Dateneingabe!AO37),"")</f>
        <v/>
      </c>
    </row>
    <row r="28" spans="2:29" x14ac:dyDescent="0.25">
      <c r="B28" s="87">
        <f>Dateneingabe!B38</f>
        <v>24</v>
      </c>
      <c r="C28" s="39">
        <f>IFERROR(Dateneingabe!C38,"")</f>
        <v>0</v>
      </c>
      <c r="D28" s="36">
        <f>Dateneingabe!D38</f>
        <v>0</v>
      </c>
      <c r="E28" s="36">
        <f>Dateneingabe!E38</f>
        <v>0</v>
      </c>
      <c r="F28" s="37">
        <f>Dateneingabe!F38</f>
        <v>0</v>
      </c>
      <c r="G28" s="38">
        <f>Dateneingabe!G38</f>
        <v>0</v>
      </c>
      <c r="I28" s="173" t="str">
        <f t="shared" si="0"/>
        <v/>
      </c>
      <c r="J28" s="170" t="str">
        <f>IFERROR(AVERAGE(Dateneingabe!H38,Dateneingabe!K38,Dateneingabe!O38),"")</f>
        <v/>
      </c>
      <c r="K28" s="161" t="str">
        <f>IFERROR(AVERAGE(Dateneingabe!BF38,Dateneingabe!L38,Dateneingabe!BG38,Dateneingabe!P38,Dateneingabe!R38),"")</f>
        <v/>
      </c>
      <c r="L28" s="162" t="str">
        <f>IFERROR(AVERAGE(Dateneingabe!BE38,Dateneingabe!M38,Dateneingabe!BH38),"")</f>
        <v/>
      </c>
      <c r="M28" s="6"/>
      <c r="N28" s="141" t="str">
        <f>IFERROR(AVERAGE(Dateneingabe!W38,Dateneingabe!Y38,Dateneingabe!AB38,Dateneingabe!AD38,Dateneingabe!AE38,Dateneingabe!AJ38),"")</f>
        <v/>
      </c>
      <c r="O28" s="135"/>
      <c r="P28" s="141" t="str">
        <f>IFERROR(AVERAGE(Dateneingabe!V38,Dateneingabe!X38,Dateneingabe!BJ38,Dateneingabe!BK38,Dateneingabe!BL38,Dateneingabe!AI38),"")</f>
        <v/>
      </c>
      <c r="Q28" s="135"/>
      <c r="R28" s="141" t="str">
        <f>IFERROR(AVERAGE(Dateneingabe!Z38,Dateneingabe!AC38,Dateneingabe!BN38,Dateneingabe!AK38,Dateneingabe!AL38,Dateneingabe!AM38),"")</f>
        <v/>
      </c>
      <c r="S28" s="9"/>
      <c r="T28" s="143" t="str">
        <f>IFERROR(AVERAGE(Dateneingabe!AN38,Dateneingabe!AS38,Dateneingabe!BP38,Dateneingabe!BA38),"")</f>
        <v/>
      </c>
      <c r="U28" s="144"/>
      <c r="V28" s="143" t="str">
        <f t="shared" si="1"/>
        <v/>
      </c>
      <c r="W28" s="176" t="str">
        <f>IFERROR(AVERAGE(Dateneingabe!AY38,Dateneingabe!BR38),"")</f>
        <v/>
      </c>
      <c r="X28" s="150" t="str">
        <f>IFERROR(AVERAGE(Dateneingabe!AU38,Dateneingabe!AZ38,Dateneingabe!BT38),"")</f>
        <v/>
      </c>
      <c r="Y28" s="151" t="str">
        <f>IFERROR(AVERAGE(Dateneingabe!AP38,Dateneingabe!AT38,Dateneingabe!BS38),"")</f>
        <v/>
      </c>
      <c r="Z28" s="9"/>
      <c r="AA28" s="146" t="str">
        <f>IFERROR(AVERAGE(Dateneingabe!AQ38),"")</f>
        <v/>
      </c>
      <c r="AB28" s="155" t="str">
        <f>IFERROR(AVERAGE(Dateneingabe!AV38),"")</f>
        <v/>
      </c>
      <c r="AC28" s="155" t="str">
        <f>IFERROR(AVERAGE(Dateneingabe!AO38),"")</f>
        <v/>
      </c>
    </row>
    <row r="29" spans="2:29" x14ac:dyDescent="0.25">
      <c r="B29" s="87">
        <f>Dateneingabe!B39</f>
        <v>25</v>
      </c>
      <c r="C29" s="39">
        <f>IFERROR(Dateneingabe!C39,"")</f>
        <v>0</v>
      </c>
      <c r="D29" s="36">
        <f>Dateneingabe!D39</f>
        <v>0</v>
      </c>
      <c r="E29" s="36">
        <f>Dateneingabe!E39</f>
        <v>0</v>
      </c>
      <c r="F29" s="37">
        <f>Dateneingabe!F39</f>
        <v>0</v>
      </c>
      <c r="G29" s="38">
        <f>Dateneingabe!G39</f>
        <v>0</v>
      </c>
      <c r="I29" s="173" t="str">
        <f t="shared" si="0"/>
        <v/>
      </c>
      <c r="J29" s="170" t="str">
        <f>IFERROR(AVERAGE(Dateneingabe!H39,Dateneingabe!K39,Dateneingabe!O39),"")</f>
        <v/>
      </c>
      <c r="K29" s="161" t="str">
        <f>IFERROR(AVERAGE(Dateneingabe!BF39,Dateneingabe!L39,Dateneingabe!BG39,Dateneingabe!P39,Dateneingabe!R39),"")</f>
        <v/>
      </c>
      <c r="L29" s="162" t="str">
        <f>IFERROR(AVERAGE(Dateneingabe!BE39,Dateneingabe!M39,Dateneingabe!BH39),"")</f>
        <v/>
      </c>
      <c r="M29" s="6"/>
      <c r="N29" s="141" t="str">
        <f>IFERROR(AVERAGE(Dateneingabe!W39,Dateneingabe!Y39,Dateneingabe!AB39,Dateneingabe!AD39,Dateneingabe!AE39,Dateneingabe!AJ39),"")</f>
        <v/>
      </c>
      <c r="O29" s="135"/>
      <c r="P29" s="141" t="str">
        <f>IFERROR(AVERAGE(Dateneingabe!V39,Dateneingabe!X39,Dateneingabe!BJ39,Dateneingabe!BK39,Dateneingabe!BL39,Dateneingabe!AI39),"")</f>
        <v/>
      </c>
      <c r="Q29" s="135"/>
      <c r="R29" s="141" t="str">
        <f>IFERROR(AVERAGE(Dateneingabe!Z39,Dateneingabe!AC39,Dateneingabe!BN39,Dateneingabe!AK39,Dateneingabe!AL39,Dateneingabe!AM39),"")</f>
        <v/>
      </c>
      <c r="S29" s="9"/>
      <c r="T29" s="143" t="str">
        <f>IFERROR(AVERAGE(Dateneingabe!AN39,Dateneingabe!AS39,Dateneingabe!BP39,Dateneingabe!BA39),"")</f>
        <v/>
      </c>
      <c r="U29" s="144"/>
      <c r="V29" s="143" t="str">
        <f t="shared" si="1"/>
        <v/>
      </c>
      <c r="W29" s="176" t="str">
        <f>IFERROR(AVERAGE(Dateneingabe!AY39,Dateneingabe!BR39),"")</f>
        <v/>
      </c>
      <c r="X29" s="150" t="str">
        <f>IFERROR(AVERAGE(Dateneingabe!AU39,Dateneingabe!AZ39,Dateneingabe!BT39),"")</f>
        <v/>
      </c>
      <c r="Y29" s="151" t="str">
        <f>IFERROR(AVERAGE(Dateneingabe!AP39,Dateneingabe!AT39,Dateneingabe!BS39),"")</f>
        <v/>
      </c>
      <c r="Z29" s="9"/>
      <c r="AA29" s="146" t="str">
        <f>IFERROR(AVERAGE(Dateneingabe!AQ39),"")</f>
        <v/>
      </c>
      <c r="AB29" s="155" t="str">
        <f>IFERROR(AVERAGE(Dateneingabe!AV39),"")</f>
        <v/>
      </c>
      <c r="AC29" s="155" t="str">
        <f>IFERROR(AVERAGE(Dateneingabe!AO39),"")</f>
        <v/>
      </c>
    </row>
    <row r="30" spans="2:29" x14ac:dyDescent="0.25">
      <c r="B30" s="87">
        <f>Dateneingabe!B40</f>
        <v>26</v>
      </c>
      <c r="C30" s="39">
        <f>IFERROR(Dateneingabe!C40,"")</f>
        <v>0</v>
      </c>
      <c r="D30" s="36">
        <f>Dateneingabe!D40</f>
        <v>0</v>
      </c>
      <c r="E30" s="36">
        <f>Dateneingabe!E40</f>
        <v>0</v>
      </c>
      <c r="F30" s="37">
        <f>Dateneingabe!F40</f>
        <v>0</v>
      </c>
      <c r="G30" s="38">
        <f>Dateneingabe!G40</f>
        <v>0</v>
      </c>
      <c r="I30" s="173" t="str">
        <f t="shared" si="0"/>
        <v/>
      </c>
      <c r="J30" s="170" t="str">
        <f>IFERROR(AVERAGE(Dateneingabe!H40,Dateneingabe!K40,Dateneingabe!O40),"")</f>
        <v/>
      </c>
      <c r="K30" s="161" t="str">
        <f>IFERROR(AVERAGE(Dateneingabe!BF40,Dateneingabe!L40,Dateneingabe!BG40,Dateneingabe!P40,Dateneingabe!R40),"")</f>
        <v/>
      </c>
      <c r="L30" s="162" t="str">
        <f>IFERROR(AVERAGE(Dateneingabe!BE40,Dateneingabe!M40,Dateneingabe!BH40),"")</f>
        <v/>
      </c>
      <c r="M30" s="6"/>
      <c r="N30" s="141" t="str">
        <f>IFERROR(AVERAGE(Dateneingabe!W40,Dateneingabe!Y40,Dateneingabe!AB40,Dateneingabe!AD40,Dateneingabe!AE40,Dateneingabe!AJ40),"")</f>
        <v/>
      </c>
      <c r="O30" s="135"/>
      <c r="P30" s="141" t="str">
        <f>IFERROR(AVERAGE(Dateneingabe!V40,Dateneingabe!X40,Dateneingabe!BJ40,Dateneingabe!BK40,Dateneingabe!BL40,Dateneingabe!AI40),"")</f>
        <v/>
      </c>
      <c r="Q30" s="135"/>
      <c r="R30" s="141" t="str">
        <f>IFERROR(AVERAGE(Dateneingabe!Z40,Dateneingabe!AC40,Dateneingabe!BN40,Dateneingabe!AK40,Dateneingabe!AL40,Dateneingabe!AM40),"")</f>
        <v/>
      </c>
      <c r="S30" s="9"/>
      <c r="T30" s="143" t="str">
        <f>IFERROR(AVERAGE(Dateneingabe!AN40,Dateneingabe!AS40,Dateneingabe!BP40,Dateneingabe!BA40),"")</f>
        <v/>
      </c>
      <c r="U30" s="144"/>
      <c r="V30" s="143" t="str">
        <f t="shared" si="1"/>
        <v/>
      </c>
      <c r="W30" s="176" t="str">
        <f>IFERROR(AVERAGE(Dateneingabe!AY40,Dateneingabe!BR40),"")</f>
        <v/>
      </c>
      <c r="X30" s="150" t="str">
        <f>IFERROR(AVERAGE(Dateneingabe!AU40,Dateneingabe!AZ40,Dateneingabe!BT40),"")</f>
        <v/>
      </c>
      <c r="Y30" s="151" t="str">
        <f>IFERROR(AVERAGE(Dateneingabe!AP40,Dateneingabe!AT40,Dateneingabe!BS40),"")</f>
        <v/>
      </c>
      <c r="Z30" s="9"/>
      <c r="AA30" s="146" t="str">
        <f>IFERROR(AVERAGE(Dateneingabe!AQ40),"")</f>
        <v/>
      </c>
      <c r="AB30" s="155" t="str">
        <f>IFERROR(AVERAGE(Dateneingabe!AV40),"")</f>
        <v/>
      </c>
      <c r="AC30" s="155" t="str">
        <f>IFERROR(AVERAGE(Dateneingabe!AO40),"")</f>
        <v/>
      </c>
    </row>
    <row r="31" spans="2:29" x14ac:dyDescent="0.25">
      <c r="B31" s="87">
        <f>Dateneingabe!B41</f>
        <v>27</v>
      </c>
      <c r="C31" s="39">
        <f>IFERROR(Dateneingabe!C41,"")</f>
        <v>0</v>
      </c>
      <c r="D31" s="36">
        <f>Dateneingabe!D41</f>
        <v>0</v>
      </c>
      <c r="E31" s="36">
        <f>Dateneingabe!E41</f>
        <v>0</v>
      </c>
      <c r="F31" s="37">
        <f>Dateneingabe!F41</f>
        <v>0</v>
      </c>
      <c r="G31" s="38">
        <f>Dateneingabe!G41</f>
        <v>0</v>
      </c>
      <c r="I31" s="173" t="str">
        <f t="shared" si="0"/>
        <v/>
      </c>
      <c r="J31" s="170" t="str">
        <f>IFERROR(AVERAGE(Dateneingabe!H41,Dateneingabe!K41,Dateneingabe!O41),"")</f>
        <v/>
      </c>
      <c r="K31" s="161" t="str">
        <f>IFERROR(AVERAGE(Dateneingabe!BF41,Dateneingabe!L41,Dateneingabe!BG41,Dateneingabe!P41,Dateneingabe!R41),"")</f>
        <v/>
      </c>
      <c r="L31" s="162" t="str">
        <f>IFERROR(AVERAGE(Dateneingabe!BE41,Dateneingabe!M41,Dateneingabe!BH41),"")</f>
        <v/>
      </c>
      <c r="M31" s="6"/>
      <c r="N31" s="141" t="str">
        <f>IFERROR(AVERAGE(Dateneingabe!W41,Dateneingabe!Y41,Dateneingabe!AB41,Dateneingabe!AD41,Dateneingabe!AE41,Dateneingabe!AJ41),"")</f>
        <v/>
      </c>
      <c r="O31" s="135"/>
      <c r="P31" s="141" t="str">
        <f>IFERROR(AVERAGE(Dateneingabe!V41,Dateneingabe!X41,Dateneingabe!BJ41,Dateneingabe!BK41,Dateneingabe!BL41,Dateneingabe!AI41),"")</f>
        <v/>
      </c>
      <c r="Q31" s="135"/>
      <c r="R31" s="141" t="str">
        <f>IFERROR(AVERAGE(Dateneingabe!Z41,Dateneingabe!AC41,Dateneingabe!BN41,Dateneingabe!AK41,Dateneingabe!AL41,Dateneingabe!AM41),"")</f>
        <v/>
      </c>
      <c r="S31" s="9"/>
      <c r="T31" s="143" t="str">
        <f>IFERROR(AVERAGE(Dateneingabe!AN41,Dateneingabe!AS41,Dateneingabe!BP41,Dateneingabe!BA41),"")</f>
        <v/>
      </c>
      <c r="U31" s="144"/>
      <c r="V31" s="143" t="str">
        <f t="shared" si="1"/>
        <v/>
      </c>
      <c r="W31" s="176" t="str">
        <f>IFERROR(AVERAGE(Dateneingabe!AY41,Dateneingabe!BR41),"")</f>
        <v/>
      </c>
      <c r="X31" s="150" t="str">
        <f>IFERROR(AVERAGE(Dateneingabe!AU41,Dateneingabe!AZ41,Dateneingabe!BT41),"")</f>
        <v/>
      </c>
      <c r="Y31" s="151" t="str">
        <f>IFERROR(AVERAGE(Dateneingabe!AP41,Dateneingabe!AT41,Dateneingabe!BS41),"")</f>
        <v/>
      </c>
      <c r="Z31" s="9"/>
      <c r="AA31" s="146" t="str">
        <f>IFERROR(AVERAGE(Dateneingabe!AQ41),"")</f>
        <v/>
      </c>
      <c r="AB31" s="155" t="str">
        <f>IFERROR(AVERAGE(Dateneingabe!AV41),"")</f>
        <v/>
      </c>
      <c r="AC31" s="155" t="str">
        <f>IFERROR(AVERAGE(Dateneingabe!AO41),"")</f>
        <v/>
      </c>
    </row>
    <row r="32" spans="2:29" x14ac:dyDescent="0.25">
      <c r="B32" s="87">
        <f>Dateneingabe!B42</f>
        <v>28</v>
      </c>
      <c r="C32" s="39">
        <f>IFERROR(Dateneingabe!C42,"")</f>
        <v>0</v>
      </c>
      <c r="D32" s="36">
        <f>Dateneingabe!D42</f>
        <v>0</v>
      </c>
      <c r="E32" s="36">
        <f>Dateneingabe!E42</f>
        <v>0</v>
      </c>
      <c r="F32" s="37">
        <f>Dateneingabe!F42</f>
        <v>0</v>
      </c>
      <c r="G32" s="38">
        <f>Dateneingabe!G42</f>
        <v>0</v>
      </c>
      <c r="I32" s="173" t="str">
        <f t="shared" si="0"/>
        <v/>
      </c>
      <c r="J32" s="170" t="str">
        <f>IFERROR(AVERAGE(Dateneingabe!H42,Dateneingabe!K42,Dateneingabe!O42),"")</f>
        <v/>
      </c>
      <c r="K32" s="161" t="str">
        <f>IFERROR(AVERAGE(Dateneingabe!BF42,Dateneingabe!L42,Dateneingabe!BG42,Dateneingabe!P42,Dateneingabe!R42),"")</f>
        <v/>
      </c>
      <c r="L32" s="162" t="str">
        <f>IFERROR(AVERAGE(Dateneingabe!BE42,Dateneingabe!M42,Dateneingabe!BH42),"")</f>
        <v/>
      </c>
      <c r="M32" s="6"/>
      <c r="N32" s="141" t="str">
        <f>IFERROR(AVERAGE(Dateneingabe!W42,Dateneingabe!Y42,Dateneingabe!AB42,Dateneingabe!AD42,Dateneingabe!AE42,Dateneingabe!AJ42),"")</f>
        <v/>
      </c>
      <c r="O32" s="135"/>
      <c r="P32" s="141" t="str">
        <f>IFERROR(AVERAGE(Dateneingabe!V42,Dateneingabe!X42,Dateneingabe!BJ42,Dateneingabe!BK42,Dateneingabe!BL42,Dateneingabe!AI42),"")</f>
        <v/>
      </c>
      <c r="Q32" s="135"/>
      <c r="R32" s="141" t="str">
        <f>IFERROR(AVERAGE(Dateneingabe!Z42,Dateneingabe!AC42,Dateneingabe!BN42,Dateneingabe!AK42,Dateneingabe!AL42,Dateneingabe!AM42),"")</f>
        <v/>
      </c>
      <c r="S32" s="9"/>
      <c r="T32" s="143" t="str">
        <f>IFERROR(AVERAGE(Dateneingabe!AN42,Dateneingabe!AS42,Dateneingabe!BP42,Dateneingabe!BA42),"")</f>
        <v/>
      </c>
      <c r="U32" s="144"/>
      <c r="V32" s="143" t="str">
        <f t="shared" si="1"/>
        <v/>
      </c>
      <c r="W32" s="176" t="str">
        <f>IFERROR(AVERAGE(Dateneingabe!AY42,Dateneingabe!BR42),"")</f>
        <v/>
      </c>
      <c r="X32" s="150" t="str">
        <f>IFERROR(AVERAGE(Dateneingabe!AU42,Dateneingabe!AZ42,Dateneingabe!BT42),"")</f>
        <v/>
      </c>
      <c r="Y32" s="151" t="str">
        <f>IFERROR(AVERAGE(Dateneingabe!AP42,Dateneingabe!AT42,Dateneingabe!BS42),"")</f>
        <v/>
      </c>
      <c r="Z32" s="9"/>
      <c r="AA32" s="146" t="str">
        <f>IFERROR(AVERAGE(Dateneingabe!AQ42),"")</f>
        <v/>
      </c>
      <c r="AB32" s="155" t="str">
        <f>IFERROR(AVERAGE(Dateneingabe!AV42),"")</f>
        <v/>
      </c>
      <c r="AC32" s="155" t="str">
        <f>IFERROR(AVERAGE(Dateneingabe!AO42),"")</f>
        <v/>
      </c>
    </row>
    <row r="33" spans="2:29" x14ac:dyDescent="0.25">
      <c r="B33" s="87">
        <f>Dateneingabe!B43</f>
        <v>29</v>
      </c>
      <c r="C33" s="39">
        <f>IFERROR(Dateneingabe!C43,"")</f>
        <v>0</v>
      </c>
      <c r="D33" s="36">
        <f>Dateneingabe!D43</f>
        <v>0</v>
      </c>
      <c r="E33" s="36">
        <f>Dateneingabe!E43</f>
        <v>0</v>
      </c>
      <c r="F33" s="37">
        <f>Dateneingabe!F43</f>
        <v>0</v>
      </c>
      <c r="G33" s="38">
        <f>Dateneingabe!G43</f>
        <v>0</v>
      </c>
      <c r="I33" s="173" t="str">
        <f t="shared" si="0"/>
        <v/>
      </c>
      <c r="J33" s="170" t="str">
        <f>IFERROR(AVERAGE(Dateneingabe!H43,Dateneingabe!K43,Dateneingabe!O43),"")</f>
        <v/>
      </c>
      <c r="K33" s="161" t="str">
        <f>IFERROR(AVERAGE(Dateneingabe!BF43,Dateneingabe!L43,Dateneingabe!BG43,Dateneingabe!P43,Dateneingabe!R43),"")</f>
        <v/>
      </c>
      <c r="L33" s="162" t="str">
        <f>IFERROR(AVERAGE(Dateneingabe!BE43,Dateneingabe!M43,Dateneingabe!BH43),"")</f>
        <v/>
      </c>
      <c r="M33" s="6"/>
      <c r="N33" s="141" t="str">
        <f>IFERROR(AVERAGE(Dateneingabe!W43,Dateneingabe!Y43,Dateneingabe!AB43,Dateneingabe!AD43,Dateneingabe!AE43,Dateneingabe!AJ43),"")</f>
        <v/>
      </c>
      <c r="O33" s="135"/>
      <c r="P33" s="141" t="str">
        <f>IFERROR(AVERAGE(Dateneingabe!V43,Dateneingabe!X43,Dateneingabe!BJ43,Dateneingabe!BK43,Dateneingabe!BL43,Dateneingabe!AI43),"")</f>
        <v/>
      </c>
      <c r="Q33" s="135"/>
      <c r="R33" s="141" t="str">
        <f>IFERROR(AVERAGE(Dateneingabe!Z43,Dateneingabe!AC43,Dateneingabe!BN43,Dateneingabe!AK43,Dateneingabe!AL43,Dateneingabe!AM43),"")</f>
        <v/>
      </c>
      <c r="S33" s="9"/>
      <c r="T33" s="143" t="str">
        <f>IFERROR(AVERAGE(Dateneingabe!AN43,Dateneingabe!AS43,Dateneingabe!BP43,Dateneingabe!BA43),"")</f>
        <v/>
      </c>
      <c r="U33" s="144"/>
      <c r="V33" s="143" t="str">
        <f t="shared" si="1"/>
        <v/>
      </c>
      <c r="W33" s="176" t="str">
        <f>IFERROR(AVERAGE(Dateneingabe!AY43,Dateneingabe!BR43),"")</f>
        <v/>
      </c>
      <c r="X33" s="150" t="str">
        <f>IFERROR(AVERAGE(Dateneingabe!AU43,Dateneingabe!AZ43,Dateneingabe!BT43),"")</f>
        <v/>
      </c>
      <c r="Y33" s="151" t="str">
        <f>IFERROR(AVERAGE(Dateneingabe!AP43,Dateneingabe!AT43,Dateneingabe!BS43),"")</f>
        <v/>
      </c>
      <c r="Z33" s="9"/>
      <c r="AA33" s="146" t="str">
        <f>IFERROR(AVERAGE(Dateneingabe!AQ43),"")</f>
        <v/>
      </c>
      <c r="AB33" s="155" t="str">
        <f>IFERROR(AVERAGE(Dateneingabe!AV43),"")</f>
        <v/>
      </c>
      <c r="AC33" s="155" t="str">
        <f>IFERROR(AVERAGE(Dateneingabe!AO43),"")</f>
        <v/>
      </c>
    </row>
    <row r="34" spans="2:29" ht="15.75" thickBot="1" x14ac:dyDescent="0.3">
      <c r="B34" s="88">
        <f>Dateneingabe!B44</f>
        <v>30</v>
      </c>
      <c r="C34" s="100">
        <f>IFERROR(Dateneingabe!C44,"")</f>
        <v>0</v>
      </c>
      <c r="D34" s="40">
        <f>Dateneingabe!D44</f>
        <v>0</v>
      </c>
      <c r="E34" s="40">
        <f>Dateneingabe!E44</f>
        <v>0</v>
      </c>
      <c r="F34" s="41">
        <f>Dateneingabe!F44</f>
        <v>0</v>
      </c>
      <c r="G34" s="42">
        <f>Dateneingabe!G44</f>
        <v>0</v>
      </c>
      <c r="I34" s="174" t="str">
        <f t="shared" si="0"/>
        <v/>
      </c>
      <c r="J34" s="171" t="str">
        <f>IFERROR(AVERAGE(Dateneingabe!H44,Dateneingabe!K44,Dateneingabe!O44),"")</f>
        <v/>
      </c>
      <c r="K34" s="163" t="str">
        <f>IFERROR(AVERAGE(Dateneingabe!BF44,Dateneingabe!L44,Dateneingabe!BG44,Dateneingabe!P44,Dateneingabe!R44),"")</f>
        <v/>
      </c>
      <c r="L34" s="164" t="str">
        <f>IFERROR(AVERAGE(Dateneingabe!BE44,Dateneingabe!M44,Dateneingabe!BH44),"")</f>
        <v/>
      </c>
      <c r="M34" s="6"/>
      <c r="N34" s="142" t="str">
        <f>IFERROR(AVERAGE(Dateneingabe!W44,Dateneingabe!Y44,Dateneingabe!AB44,Dateneingabe!AD44,Dateneingabe!AE44,Dateneingabe!AJ44),"")</f>
        <v/>
      </c>
      <c r="O34" s="135"/>
      <c r="P34" s="142" t="str">
        <f>IFERROR(AVERAGE(Dateneingabe!V44,Dateneingabe!X44,Dateneingabe!BJ44,Dateneingabe!BK44,Dateneingabe!BL44,Dateneingabe!AI44),"")</f>
        <v/>
      </c>
      <c r="Q34" s="135"/>
      <c r="R34" s="142" t="str">
        <f>IFERROR(AVERAGE(Dateneingabe!Z44,Dateneingabe!AC44,Dateneingabe!BN44,Dateneingabe!AK44,Dateneingabe!AL44,Dateneingabe!AM44),"")</f>
        <v/>
      </c>
      <c r="S34" s="9"/>
      <c r="T34" s="143" t="str">
        <f>IFERROR(AVERAGE(Dateneingabe!AN44,Dateneingabe!AS44,Dateneingabe!BP44,Dateneingabe!BA44),"")</f>
        <v/>
      </c>
      <c r="U34" s="144"/>
      <c r="V34" s="167" t="str">
        <f t="shared" si="1"/>
        <v/>
      </c>
      <c r="W34" s="177" t="str">
        <f>IFERROR(AVERAGE(Dateneingabe!AY44,Dateneingabe!BR44),"")</f>
        <v/>
      </c>
      <c r="X34" s="152" t="str">
        <f>IFERROR(AVERAGE(Dateneingabe!AU44,Dateneingabe!AZ44,Dateneingabe!BT44),"")</f>
        <v/>
      </c>
      <c r="Y34" s="153" t="str">
        <f>IFERROR(AVERAGE(Dateneingabe!AP44,Dateneingabe!AT44,Dateneingabe!BS44),"")</f>
        <v/>
      </c>
      <c r="Z34" s="9"/>
      <c r="AA34" s="147" t="str">
        <f>IFERROR(AVERAGE(Dateneingabe!AQ44),"")</f>
        <v/>
      </c>
      <c r="AB34" s="156" t="str">
        <f>IFERROR(AVERAGE(Dateneingabe!AV44),"")</f>
        <v/>
      </c>
      <c r="AC34" s="156" t="str">
        <f>IFERROR(AVERAGE(Dateneingabe!AO44),"")</f>
        <v/>
      </c>
    </row>
    <row r="35" spans="2:29" ht="15.75" thickBot="1" x14ac:dyDescent="0.3">
      <c r="I35" s="157"/>
      <c r="J35" s="129"/>
      <c r="K35" s="129"/>
      <c r="L35" s="129"/>
      <c r="M35" s="7"/>
      <c r="N35" s="3"/>
      <c r="O35" s="7"/>
      <c r="P35" s="3"/>
      <c r="Q35" s="7"/>
      <c r="R35" s="3"/>
      <c r="T35" s="166"/>
      <c r="U35" s="2"/>
      <c r="V35" s="2"/>
      <c r="AA35" s="2"/>
      <c r="AB35" s="2"/>
      <c r="AC35" s="2"/>
    </row>
    <row r="36" spans="2:29" ht="15.75" thickBot="1" x14ac:dyDescent="0.3">
      <c r="B36" s="17"/>
      <c r="C36" s="18"/>
      <c r="D36" s="19"/>
      <c r="E36" s="19"/>
      <c r="F36" s="20" t="s">
        <v>6</v>
      </c>
      <c r="G36" s="20"/>
      <c r="I36" s="158" t="str">
        <f>IFERROR(AVERAGE(I5:I34),"")</f>
        <v/>
      </c>
      <c r="J36" s="210" t="str">
        <f>IFERROR(AVERAGE(J5:J34),"")</f>
        <v/>
      </c>
      <c r="K36" s="210" t="str">
        <f>IFERROR(AVERAGE(K5:K34),"")</f>
        <v/>
      </c>
      <c r="L36" s="211" t="str">
        <f>IFERROR(AVERAGE(L5:L34),"")</f>
        <v/>
      </c>
      <c r="M36" s="8"/>
      <c r="N36" s="104" t="str">
        <f>IFERROR(AVERAGE(N5:N34),"")</f>
        <v/>
      </c>
      <c r="O36" s="8"/>
      <c r="P36" s="104" t="str">
        <f>IFERROR(AVERAGE(P5:P34),"")</f>
        <v/>
      </c>
      <c r="Q36" s="8"/>
      <c r="R36" s="104" t="str">
        <f t="shared" ref="R36" si="2">IFERROR(AVERAGE(R5:R34),"")</f>
        <v/>
      </c>
      <c r="T36" s="167" t="str">
        <f>IFERROR(AVERAGE(T5:T34),"")</f>
        <v/>
      </c>
      <c r="U36" s="2"/>
      <c r="V36" s="168" t="str">
        <f>IFERROR(AVERAGE(V5:V34),"")</f>
        <v/>
      </c>
      <c r="W36" s="136" t="str">
        <f t="shared" ref="W36:AC36" si="3">IFERROR(AVERAGE(W5:W34),"")</f>
        <v/>
      </c>
      <c r="X36" s="137" t="str">
        <f t="shared" si="3"/>
        <v/>
      </c>
      <c r="Y36" s="138" t="str">
        <f t="shared" si="3"/>
        <v/>
      </c>
      <c r="AA36" s="179" t="str">
        <f t="shared" si="3"/>
        <v/>
      </c>
      <c r="AB36" s="180" t="str">
        <f>IFERROR(AVERAGE(AB5:AB34),"")</f>
        <v/>
      </c>
      <c r="AC36" s="181" t="str">
        <f t="shared" si="3"/>
        <v/>
      </c>
    </row>
  </sheetData>
  <sheetProtection password="EEDB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SchülerInnen'!C20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SchülerInnen'!I20</f>
        <v/>
      </c>
      <c r="E7" s="106" t="str">
        <f>'Übersicht aller SchülerInnen'!J20</f>
        <v/>
      </c>
      <c r="F7" s="107" t="str">
        <f>'Übersicht aller SchülerInnen'!K20</f>
        <v/>
      </c>
      <c r="G7" s="111" t="str">
        <f>'Übersicht aller SchülerInnen'!L20</f>
        <v/>
      </c>
      <c r="H7" s="109"/>
      <c r="I7" s="130" t="str">
        <f>'Übersicht aller SchülerInnen'!N20</f>
        <v/>
      </c>
      <c r="J7" s="130" t="str">
        <f>'Übersicht aller SchülerInnen'!P20</f>
        <v/>
      </c>
      <c r="K7" s="130" t="str">
        <f>'Übersicht aller SchülerInnen'!R20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SchülerInnen'!T20</f>
        <v/>
      </c>
      <c r="F11" s="132" t="str">
        <f>'Übersicht aller SchülerInnen'!V20</f>
        <v/>
      </c>
      <c r="G11" s="184" t="str">
        <f>'Übersicht aller SchülerInnen'!W20</f>
        <v/>
      </c>
      <c r="H11" s="107" t="str">
        <f>'Übersicht aller SchülerInnen'!X20</f>
        <v/>
      </c>
      <c r="I11" s="111" t="str">
        <f>'Übersicht aller SchülerInnen'!Y20</f>
        <v/>
      </c>
      <c r="K11" s="120" t="str">
        <f>'Übersicht aller SchülerInnen'!AA20</f>
        <v/>
      </c>
      <c r="L11" s="121" t="str">
        <f>'Übersicht aller SchülerInnen'!AB20</f>
        <v/>
      </c>
      <c r="M11" s="122" t="str">
        <f>'Übersicht aller SchülerInnen'!AC20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SchülerInnen'!C21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SchülerInnen'!I21</f>
        <v/>
      </c>
      <c r="E7" s="106" t="str">
        <f>'Übersicht aller SchülerInnen'!J21</f>
        <v/>
      </c>
      <c r="F7" s="107" t="str">
        <f>'Übersicht aller SchülerInnen'!K21</f>
        <v/>
      </c>
      <c r="G7" s="111" t="str">
        <f>'Übersicht aller SchülerInnen'!L21</f>
        <v/>
      </c>
      <c r="H7" s="109"/>
      <c r="I7" s="130" t="str">
        <f>'Übersicht aller SchülerInnen'!N21</f>
        <v/>
      </c>
      <c r="J7" s="130" t="str">
        <f>'Übersicht aller SchülerInnen'!P21</f>
        <v/>
      </c>
      <c r="K7" s="130" t="str">
        <f>'Übersicht aller SchülerInnen'!R21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SchülerInnen'!T21</f>
        <v/>
      </c>
      <c r="F11" s="132" t="str">
        <f>'Übersicht aller SchülerInnen'!V21</f>
        <v/>
      </c>
      <c r="G11" s="184" t="str">
        <f>'Übersicht aller SchülerInnen'!W21</f>
        <v/>
      </c>
      <c r="H11" s="107" t="str">
        <f>'Übersicht aller SchülerInnen'!X21</f>
        <v/>
      </c>
      <c r="I11" s="111" t="str">
        <f>'Übersicht aller SchülerInnen'!Y21</f>
        <v/>
      </c>
      <c r="K11" s="120" t="str">
        <f>'Übersicht aller SchülerInnen'!AA21</f>
        <v/>
      </c>
      <c r="L11" s="121" t="str">
        <f>'Übersicht aller SchülerInnen'!AB21</f>
        <v/>
      </c>
      <c r="M11" s="122" t="str">
        <f>'Übersicht aller SchülerInnen'!AC21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SchülerInnen'!C22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SchülerInnen'!I22</f>
        <v/>
      </c>
      <c r="E7" s="106" t="str">
        <f>'Übersicht aller SchülerInnen'!J22</f>
        <v/>
      </c>
      <c r="F7" s="107" t="str">
        <f>'Übersicht aller SchülerInnen'!K22</f>
        <v/>
      </c>
      <c r="G7" s="111" t="str">
        <f>'Übersicht aller SchülerInnen'!L22</f>
        <v/>
      </c>
      <c r="H7" s="109"/>
      <c r="I7" s="130" t="str">
        <f>'Übersicht aller SchülerInnen'!N22</f>
        <v/>
      </c>
      <c r="J7" s="130" t="str">
        <f>'Übersicht aller SchülerInnen'!P22</f>
        <v/>
      </c>
      <c r="K7" s="130" t="str">
        <f>'Übersicht aller SchülerInnen'!R22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SchülerInnen'!T22</f>
        <v/>
      </c>
      <c r="F11" s="132" t="str">
        <f>'Übersicht aller SchülerInnen'!V22</f>
        <v/>
      </c>
      <c r="G11" s="184" t="str">
        <f>'Übersicht aller SchülerInnen'!W22</f>
        <v/>
      </c>
      <c r="H11" s="107" t="str">
        <f>'Übersicht aller SchülerInnen'!X22</f>
        <v/>
      </c>
      <c r="I11" s="111" t="str">
        <f>'Übersicht aller SchülerInnen'!Y22</f>
        <v/>
      </c>
      <c r="K11" s="120" t="str">
        <f>'Übersicht aller SchülerInnen'!AA22</f>
        <v/>
      </c>
      <c r="L11" s="121" t="str">
        <f>'Übersicht aller SchülerInnen'!AB22</f>
        <v/>
      </c>
      <c r="M11" s="122" t="str">
        <f>'Übersicht aller SchülerInnen'!AC22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SchülerInnen'!C23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SchülerInnen'!I23</f>
        <v/>
      </c>
      <c r="E7" s="106" t="str">
        <f>'Übersicht aller SchülerInnen'!J23</f>
        <v/>
      </c>
      <c r="F7" s="107" t="str">
        <f>'Übersicht aller SchülerInnen'!K23</f>
        <v/>
      </c>
      <c r="G7" s="111" t="str">
        <f>'Übersicht aller SchülerInnen'!L23</f>
        <v/>
      </c>
      <c r="H7" s="109"/>
      <c r="I7" s="130" t="str">
        <f>'Übersicht aller SchülerInnen'!N23</f>
        <v/>
      </c>
      <c r="J7" s="130" t="str">
        <f>'Übersicht aller SchülerInnen'!P23</f>
        <v/>
      </c>
      <c r="K7" s="130" t="str">
        <f>'Übersicht aller SchülerInnen'!R23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SchülerInnen'!T23</f>
        <v/>
      </c>
      <c r="F11" s="132" t="str">
        <f>'Übersicht aller SchülerInnen'!V23</f>
        <v/>
      </c>
      <c r="G11" s="184" t="str">
        <f>'Übersicht aller SchülerInnen'!W23</f>
        <v/>
      </c>
      <c r="H11" s="107" t="str">
        <f>'Übersicht aller SchülerInnen'!X23</f>
        <v/>
      </c>
      <c r="I11" s="111" t="str">
        <f>'Übersicht aller SchülerInnen'!Y23</f>
        <v/>
      </c>
      <c r="K11" s="120" t="str">
        <f>'Übersicht aller SchülerInnen'!AA23</f>
        <v/>
      </c>
      <c r="L11" s="121" t="str">
        <f>'Übersicht aller SchülerInnen'!AB23</f>
        <v/>
      </c>
      <c r="M11" s="122" t="str">
        <f>'Übersicht aller SchülerInnen'!AC23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SchülerInnen'!C24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SchülerInnen'!I24</f>
        <v/>
      </c>
      <c r="E7" s="106" t="str">
        <f>'Übersicht aller SchülerInnen'!J24</f>
        <v/>
      </c>
      <c r="F7" s="107" t="str">
        <f>'Übersicht aller SchülerInnen'!K24</f>
        <v/>
      </c>
      <c r="G7" s="111" t="str">
        <f>'Übersicht aller SchülerInnen'!L24</f>
        <v/>
      </c>
      <c r="H7" s="109"/>
      <c r="I7" s="130" t="str">
        <f>'Übersicht aller SchülerInnen'!N24</f>
        <v/>
      </c>
      <c r="J7" s="130" t="str">
        <f>'Übersicht aller SchülerInnen'!P24</f>
        <v/>
      </c>
      <c r="K7" s="130" t="str">
        <f>'Übersicht aller SchülerInnen'!R24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SchülerInnen'!T24</f>
        <v/>
      </c>
      <c r="F11" s="132" t="str">
        <f>'Übersicht aller SchülerInnen'!V24</f>
        <v/>
      </c>
      <c r="G11" s="184" t="str">
        <f>'Übersicht aller SchülerInnen'!W24</f>
        <v/>
      </c>
      <c r="H11" s="107" t="str">
        <f>'Übersicht aller SchülerInnen'!X24</f>
        <v/>
      </c>
      <c r="I11" s="111" t="str">
        <f>'Übersicht aller SchülerInnen'!Y24</f>
        <v/>
      </c>
      <c r="K11" s="120" t="str">
        <f>'Übersicht aller SchülerInnen'!AA24</f>
        <v/>
      </c>
      <c r="L11" s="121" t="str">
        <f>'Übersicht aller SchülerInnen'!AB24</f>
        <v/>
      </c>
      <c r="M11" s="122" t="str">
        <f>'Übersicht aller SchülerInnen'!AC24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SchülerInnen'!C25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SchülerInnen'!I25</f>
        <v/>
      </c>
      <c r="E7" s="106" t="str">
        <f>'Übersicht aller SchülerInnen'!J25</f>
        <v/>
      </c>
      <c r="F7" s="107" t="str">
        <f>'Übersicht aller SchülerInnen'!K25</f>
        <v/>
      </c>
      <c r="G7" s="111" t="str">
        <f>'Übersicht aller SchülerInnen'!L25</f>
        <v/>
      </c>
      <c r="H7" s="109"/>
      <c r="I7" s="130" t="str">
        <f>'Übersicht aller SchülerInnen'!N25</f>
        <v/>
      </c>
      <c r="J7" s="130" t="str">
        <f>'Übersicht aller SchülerInnen'!P25</f>
        <v/>
      </c>
      <c r="K7" s="130" t="str">
        <f>'Übersicht aller SchülerInnen'!R25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SchülerInnen'!T25</f>
        <v/>
      </c>
      <c r="F11" s="132" t="str">
        <f>'Übersicht aller SchülerInnen'!V25</f>
        <v/>
      </c>
      <c r="G11" s="184" t="str">
        <f>'Übersicht aller SchülerInnen'!W25</f>
        <v/>
      </c>
      <c r="H11" s="107" t="str">
        <f>'Übersicht aller SchülerInnen'!X25</f>
        <v/>
      </c>
      <c r="I11" s="111" t="str">
        <f>'Übersicht aller SchülerInnen'!Y25</f>
        <v/>
      </c>
      <c r="K11" s="120" t="str">
        <f>'Übersicht aller SchülerInnen'!AA25</f>
        <v/>
      </c>
      <c r="L11" s="121" t="str">
        <f>'Übersicht aller SchülerInnen'!AB25</f>
        <v/>
      </c>
      <c r="M11" s="122" t="str">
        <f>'Übersicht aller SchülerInnen'!AC25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SchülerInnen'!C26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SchülerInnen'!I26</f>
        <v/>
      </c>
      <c r="E7" s="106" t="str">
        <f>'Übersicht aller SchülerInnen'!J26</f>
        <v/>
      </c>
      <c r="F7" s="107" t="str">
        <f>'Übersicht aller SchülerInnen'!K26</f>
        <v/>
      </c>
      <c r="G7" s="111" t="str">
        <f>'Übersicht aller SchülerInnen'!L26</f>
        <v/>
      </c>
      <c r="H7" s="109"/>
      <c r="I7" s="130" t="str">
        <f>'Übersicht aller SchülerInnen'!N26</f>
        <v/>
      </c>
      <c r="J7" s="130" t="str">
        <f>'Übersicht aller SchülerInnen'!P26</f>
        <v/>
      </c>
      <c r="K7" s="130" t="str">
        <f>'Übersicht aller SchülerInnen'!R26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SchülerInnen'!T26</f>
        <v/>
      </c>
      <c r="F11" s="132" t="str">
        <f>'Übersicht aller SchülerInnen'!V26</f>
        <v/>
      </c>
      <c r="G11" s="184" t="str">
        <f>'Übersicht aller SchülerInnen'!W26</f>
        <v/>
      </c>
      <c r="H11" s="107" t="str">
        <f>'Übersicht aller SchülerInnen'!X26</f>
        <v/>
      </c>
      <c r="I11" s="111" t="str">
        <f>'Übersicht aller SchülerInnen'!Y26</f>
        <v/>
      </c>
      <c r="K11" s="120" t="str">
        <f>'Übersicht aller SchülerInnen'!AA26</f>
        <v/>
      </c>
      <c r="L11" s="121" t="str">
        <f>'Übersicht aller SchülerInnen'!AB26</f>
        <v/>
      </c>
      <c r="M11" s="122" t="str">
        <f>'Übersicht aller SchülerInnen'!AC26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SchülerInnen'!C27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SchülerInnen'!I27</f>
        <v/>
      </c>
      <c r="E7" s="106" t="str">
        <f>'Übersicht aller SchülerInnen'!J27</f>
        <v/>
      </c>
      <c r="F7" s="107" t="str">
        <f>'Übersicht aller SchülerInnen'!K27</f>
        <v/>
      </c>
      <c r="G7" s="111" t="str">
        <f>'Übersicht aller SchülerInnen'!L27</f>
        <v/>
      </c>
      <c r="H7" s="109"/>
      <c r="I7" s="130" t="str">
        <f>'Übersicht aller SchülerInnen'!N27</f>
        <v/>
      </c>
      <c r="J7" s="130" t="str">
        <f>'Übersicht aller SchülerInnen'!P27</f>
        <v/>
      </c>
      <c r="K7" s="130" t="str">
        <f>'Übersicht aller SchülerInnen'!R27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SchülerInnen'!T27</f>
        <v/>
      </c>
      <c r="F11" s="132" t="str">
        <f>'Übersicht aller SchülerInnen'!V27</f>
        <v/>
      </c>
      <c r="G11" s="184" t="str">
        <f>'Übersicht aller SchülerInnen'!W27</f>
        <v/>
      </c>
      <c r="H11" s="107" t="str">
        <f>'Übersicht aller SchülerInnen'!X27</f>
        <v/>
      </c>
      <c r="I11" s="111" t="str">
        <f>'Übersicht aller SchülerInnen'!Y27</f>
        <v/>
      </c>
      <c r="K11" s="120" t="str">
        <f>'Übersicht aller SchülerInnen'!AA27</f>
        <v/>
      </c>
      <c r="L11" s="121" t="str">
        <f>'Übersicht aller SchülerInnen'!AB27</f>
        <v/>
      </c>
      <c r="M11" s="122" t="str">
        <f>'Übersicht aller SchülerInnen'!AC27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SchülerInnen'!C28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SchülerInnen'!I28</f>
        <v/>
      </c>
      <c r="E7" s="106" t="str">
        <f>'Übersicht aller SchülerInnen'!J28</f>
        <v/>
      </c>
      <c r="F7" s="107" t="str">
        <f>'Übersicht aller SchülerInnen'!K28</f>
        <v/>
      </c>
      <c r="G7" s="111" t="str">
        <f>'Übersicht aller SchülerInnen'!L28</f>
        <v/>
      </c>
      <c r="H7" s="109"/>
      <c r="I7" s="130" t="str">
        <f>'Übersicht aller SchülerInnen'!N28</f>
        <v/>
      </c>
      <c r="J7" s="130" t="str">
        <f>'Übersicht aller SchülerInnen'!P28</f>
        <v/>
      </c>
      <c r="K7" s="130" t="str">
        <f>'Übersicht aller SchülerInnen'!R28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SchülerInnen'!T28</f>
        <v/>
      </c>
      <c r="F11" s="132" t="str">
        <f>'Übersicht aller SchülerInnen'!V28</f>
        <v/>
      </c>
      <c r="G11" s="184" t="str">
        <f>'Übersicht aller SchülerInnen'!W28</f>
        <v/>
      </c>
      <c r="H11" s="107" t="str">
        <f>'Übersicht aller SchülerInnen'!X28</f>
        <v/>
      </c>
      <c r="I11" s="111" t="str">
        <f>'Übersicht aller SchülerInnen'!Y28</f>
        <v/>
      </c>
      <c r="K11" s="120" t="str">
        <f>'Übersicht aller SchülerInnen'!AA28</f>
        <v/>
      </c>
      <c r="L11" s="121" t="str">
        <f>'Übersicht aller SchülerInnen'!AB28</f>
        <v/>
      </c>
      <c r="M11" s="122" t="str">
        <f>'Übersicht aller SchülerInnen'!AC28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SchülerInnen'!C29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SchülerInnen'!I29</f>
        <v/>
      </c>
      <c r="E7" s="106" t="str">
        <f>'Übersicht aller SchülerInnen'!J29</f>
        <v/>
      </c>
      <c r="F7" s="107" t="str">
        <f>'Übersicht aller SchülerInnen'!K29</f>
        <v/>
      </c>
      <c r="G7" s="111" t="str">
        <f>'Übersicht aller SchülerInnen'!L29</f>
        <v/>
      </c>
      <c r="H7" s="109"/>
      <c r="I7" s="130" t="str">
        <f>'Übersicht aller SchülerInnen'!N29</f>
        <v/>
      </c>
      <c r="J7" s="130" t="str">
        <f>'Übersicht aller SchülerInnen'!P29</f>
        <v/>
      </c>
      <c r="K7" s="130" t="str">
        <f>'Übersicht aller SchülerInnen'!R29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SchülerInnen'!T29</f>
        <v/>
      </c>
      <c r="F11" s="132" t="str">
        <f>'Übersicht aller SchülerInnen'!V29</f>
        <v/>
      </c>
      <c r="G11" s="184" t="str">
        <f>'Übersicht aller SchülerInnen'!W29</f>
        <v/>
      </c>
      <c r="H11" s="107" t="str">
        <f>'Übersicht aller SchülerInnen'!X29</f>
        <v/>
      </c>
      <c r="I11" s="111" t="str">
        <f>'Übersicht aller SchülerInnen'!Y29</f>
        <v/>
      </c>
      <c r="K11" s="120" t="str">
        <f>'Übersicht aller SchülerInnen'!AA29</f>
        <v/>
      </c>
      <c r="L11" s="121" t="str">
        <f>'Übersicht aller SchülerInnen'!AB29</f>
        <v/>
      </c>
      <c r="M11" s="122" t="str">
        <f>'Übersicht aller SchülerInnen'!AC29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B2:AK8"/>
  <sheetViews>
    <sheetView workbookViewId="0">
      <selection activeCell="H22" sqref="H22"/>
    </sheetView>
  </sheetViews>
  <sheetFormatPr baseColWidth="10" defaultColWidth="9.140625" defaultRowHeight="15" x14ac:dyDescent="0.25"/>
  <cols>
    <col min="1" max="1" width="3.42578125" customWidth="1"/>
    <col min="2" max="2" width="5.42578125" customWidth="1"/>
    <col min="3" max="3" width="25.7109375" customWidth="1"/>
    <col min="4" max="4" width="12.28515625" customWidth="1"/>
    <col min="5" max="5" width="11.140625" customWidth="1"/>
    <col min="6" max="6" width="9.5703125" customWidth="1"/>
    <col min="7" max="7" width="5.7109375" customWidth="1"/>
    <col min="8" max="8" width="14.5703125" customWidth="1"/>
    <col min="9" max="9" width="17.140625" customWidth="1"/>
    <col min="10" max="10" width="15.7109375" customWidth="1"/>
    <col min="11" max="11" width="15.42578125" customWidth="1"/>
    <col min="12" max="12" width="6.140625" style="5" customWidth="1"/>
    <col min="13" max="13" width="13.140625" customWidth="1"/>
    <col min="14" max="14" width="4.85546875" customWidth="1"/>
    <col min="15" max="15" width="12.42578125" customWidth="1"/>
    <col min="16" max="16" width="5.140625" customWidth="1"/>
    <col min="17" max="17" width="13.42578125" customWidth="1"/>
    <col min="18" max="18" width="6.42578125" customWidth="1"/>
    <col min="19" max="19" width="10.5703125" style="4" customWidth="1"/>
    <col min="20" max="20" width="5" customWidth="1"/>
    <col min="21" max="21" width="12.28515625" customWidth="1"/>
    <col min="22" max="22" width="10.7109375" customWidth="1"/>
    <col min="23" max="23" width="12" customWidth="1"/>
    <col min="24" max="24" width="11.140625" customWidth="1"/>
    <col min="25" max="25" width="5" customWidth="1"/>
    <col min="26" max="26" width="9.7109375" customWidth="1"/>
    <col min="27" max="27" width="9.5703125" customWidth="1"/>
    <col min="28" max="28" width="10.5703125" customWidth="1"/>
  </cols>
  <sheetData>
    <row r="2" spans="2:37" ht="15.75" x14ac:dyDescent="0.25">
      <c r="B2" s="26"/>
      <c r="C2" s="27" t="s">
        <v>133</v>
      </c>
      <c r="D2" s="27"/>
      <c r="E2" s="27"/>
      <c r="F2" s="27"/>
      <c r="G2" s="27"/>
      <c r="H2" s="27"/>
      <c r="I2" s="27"/>
      <c r="J2" s="27"/>
      <c r="K2" s="27" t="s">
        <v>124</v>
      </c>
      <c r="L2" s="27"/>
      <c r="M2" s="28">
        <f>Dateneingabe!F5</f>
        <v>0</v>
      </c>
      <c r="N2" s="27"/>
      <c r="O2" s="27"/>
      <c r="P2" s="27"/>
      <c r="Q2" s="29" t="str">
        <f>Dateneingabe!T3</f>
        <v>© PY.Martin 2015</v>
      </c>
      <c r="R2" s="27"/>
      <c r="S2" s="165"/>
      <c r="T2" s="27"/>
      <c r="U2" s="27"/>
      <c r="V2" s="27"/>
      <c r="W2" s="27"/>
      <c r="X2" s="27"/>
      <c r="Y2" s="27"/>
      <c r="Z2" s="27"/>
      <c r="AA2" s="27"/>
      <c r="AB2" s="30"/>
    </row>
    <row r="3" spans="2:37" ht="16.5" customHeight="1" thickBot="1" x14ac:dyDescent="0.3">
      <c r="N3" s="5"/>
      <c r="P3" s="5"/>
    </row>
    <row r="4" spans="2:37" ht="52.5" customHeight="1" thickBot="1" x14ac:dyDescent="0.3">
      <c r="B4" s="200" t="s">
        <v>125</v>
      </c>
      <c r="C4" s="212" t="s">
        <v>126</v>
      </c>
      <c r="D4" s="212" t="s">
        <v>0</v>
      </c>
      <c r="E4" s="244" t="s">
        <v>130</v>
      </c>
      <c r="F4" s="201"/>
      <c r="G4" s="2"/>
      <c r="H4" s="118" t="s">
        <v>62</v>
      </c>
      <c r="I4" s="198" t="s">
        <v>63</v>
      </c>
      <c r="J4" s="198" t="s">
        <v>64</v>
      </c>
      <c r="K4" s="199" t="s">
        <v>65</v>
      </c>
      <c r="L4" s="94"/>
      <c r="M4" s="202" t="s">
        <v>66</v>
      </c>
      <c r="N4" s="94"/>
      <c r="O4" s="202" t="s">
        <v>67</v>
      </c>
      <c r="P4" s="94"/>
      <c r="Q4" s="202" t="s">
        <v>68</v>
      </c>
      <c r="R4" s="95"/>
      <c r="S4" s="105" t="s">
        <v>69</v>
      </c>
      <c r="T4" s="95"/>
      <c r="U4" s="105" t="s">
        <v>76</v>
      </c>
      <c r="V4" s="206" t="s">
        <v>70</v>
      </c>
      <c r="W4" s="207" t="s">
        <v>71</v>
      </c>
      <c r="X4" s="208" t="s">
        <v>72</v>
      </c>
      <c r="Y4" s="95"/>
      <c r="Z4" s="203" t="s">
        <v>73</v>
      </c>
      <c r="AA4" s="204" t="s">
        <v>74</v>
      </c>
      <c r="AB4" s="205" t="s">
        <v>75</v>
      </c>
      <c r="AC4" s="1"/>
      <c r="AD4" s="1"/>
      <c r="AE4" s="1"/>
      <c r="AF4" s="1"/>
      <c r="AG4" s="1"/>
      <c r="AH4" s="1"/>
      <c r="AI4" s="1"/>
      <c r="AJ4" s="1"/>
      <c r="AK4" s="1"/>
    </row>
    <row r="5" spans="2:37" ht="15.75" thickBot="1" x14ac:dyDescent="0.3">
      <c r="H5" s="157"/>
      <c r="I5" s="129"/>
      <c r="J5" s="129"/>
      <c r="K5" s="129"/>
      <c r="L5" s="7"/>
      <c r="M5" s="3"/>
      <c r="N5" s="7"/>
      <c r="O5" s="3"/>
      <c r="P5" s="7"/>
      <c r="Q5" s="3"/>
      <c r="S5" s="166"/>
      <c r="T5" s="2"/>
      <c r="U5" s="2"/>
      <c r="Z5" s="2"/>
      <c r="AA5" s="2"/>
      <c r="AB5" s="2"/>
    </row>
    <row r="6" spans="2:37" ht="15.75" thickBot="1" x14ac:dyDescent="0.3">
      <c r="B6" s="197">
        <v>2</v>
      </c>
      <c r="C6" s="213">
        <f>Dateneingabe!F5</f>
        <v>0</v>
      </c>
      <c r="D6" s="245">
        <f>'Übersicht aller SchülerInnen'!D5</f>
        <v>0</v>
      </c>
      <c r="E6" s="245">
        <f>'Übersicht aller SchülerInnen'!E5</f>
        <v>0</v>
      </c>
      <c r="F6" s="20"/>
      <c r="H6" s="158" t="str">
        <f>'Übersicht aller SchülerInnen'!I36</f>
        <v/>
      </c>
      <c r="I6" s="209" t="str">
        <f>'Übersicht aller SchülerInnen'!J36</f>
        <v/>
      </c>
      <c r="J6" s="210" t="str">
        <f>'Übersicht aller SchülerInnen'!K36</f>
        <v/>
      </c>
      <c r="K6" s="211" t="str">
        <f>'Übersicht aller SchülerInnen'!L36</f>
        <v/>
      </c>
      <c r="L6" s="8"/>
      <c r="M6" s="104" t="str">
        <f>'Übersicht aller SchülerInnen'!N36</f>
        <v/>
      </c>
      <c r="N6" s="8"/>
      <c r="O6" s="104" t="str">
        <f>'Übersicht aller SchülerInnen'!P36</f>
        <v/>
      </c>
      <c r="P6" s="8"/>
      <c r="Q6" s="104" t="str">
        <f>'Übersicht aller SchülerInnen'!R36</f>
        <v/>
      </c>
      <c r="S6" s="167" t="str">
        <f>'Übersicht aller SchülerInnen'!T36</f>
        <v/>
      </c>
      <c r="T6" s="2"/>
      <c r="U6" s="168" t="str">
        <f>'Übersicht aller SchülerInnen'!V36</f>
        <v/>
      </c>
      <c r="V6" s="136" t="str">
        <f>'Übersicht aller SchülerInnen'!W36</f>
        <v/>
      </c>
      <c r="W6" s="137" t="str">
        <f>'Übersicht aller SchülerInnen'!X36</f>
        <v/>
      </c>
      <c r="X6" s="138" t="str">
        <f>'Übersicht aller SchülerInnen'!Y36</f>
        <v/>
      </c>
      <c r="Z6" s="179" t="str">
        <f>'Übersicht aller SchülerInnen'!AA36</f>
        <v/>
      </c>
      <c r="AA6" s="180" t="str">
        <f>'Übersicht aller SchülerInnen'!AB36</f>
        <v/>
      </c>
      <c r="AB6" s="181" t="str">
        <f>'Übersicht aller SchülerInnen'!AC36</f>
        <v/>
      </c>
    </row>
    <row r="7" spans="2:37" ht="15.75" thickBot="1" x14ac:dyDescent="0.3">
      <c r="B7" s="214">
        <v>1</v>
      </c>
      <c r="C7" s="232" t="s">
        <v>128</v>
      </c>
      <c r="D7" s="215"/>
      <c r="E7" s="216"/>
      <c r="F7" s="217"/>
      <c r="G7" s="5"/>
      <c r="H7" s="233"/>
      <c r="I7" s="234"/>
      <c r="J7" s="235"/>
      <c r="K7" s="236"/>
      <c r="L7" s="237"/>
      <c r="M7" s="233"/>
      <c r="N7" s="237"/>
      <c r="O7" s="233"/>
      <c r="P7" s="237"/>
      <c r="Q7" s="233"/>
      <c r="R7" s="237"/>
      <c r="S7" s="238"/>
      <c r="T7" s="237"/>
      <c r="U7" s="233"/>
      <c r="V7" s="234"/>
      <c r="W7" s="235"/>
      <c r="X7" s="236"/>
      <c r="Y7" s="237"/>
      <c r="Z7" s="239"/>
      <c r="AA7" s="240"/>
      <c r="AB7" s="241"/>
    </row>
    <row r="8" spans="2:37" x14ac:dyDescent="0.25">
      <c r="H8" s="131" t="s">
        <v>127</v>
      </c>
    </row>
  </sheetData>
  <sheetProtection password="EEDB" sheet="1" objects="1" scenarios="1"/>
  <pageMargins left="0.7" right="0.7" top="0.75" bottom="0.75" header="0.3" footer="0.3"/>
  <pageSetup paperSize="9" orientation="portrait" horizontalDpi="0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SchülerInnen'!C30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SchülerInnen'!I30</f>
        <v/>
      </c>
      <c r="E7" s="106" t="str">
        <f>'Übersicht aller SchülerInnen'!J30</f>
        <v/>
      </c>
      <c r="F7" s="107" t="str">
        <f>'Übersicht aller SchülerInnen'!K30</f>
        <v/>
      </c>
      <c r="G7" s="111" t="str">
        <f>'Übersicht aller SchülerInnen'!L30</f>
        <v/>
      </c>
      <c r="H7" s="109"/>
      <c r="I7" s="130" t="str">
        <f>'Übersicht aller SchülerInnen'!N30</f>
        <v/>
      </c>
      <c r="J7" s="130" t="str">
        <f>'Übersicht aller SchülerInnen'!P30</f>
        <v/>
      </c>
      <c r="K7" s="130" t="str">
        <f>'Übersicht aller SchülerInnen'!R30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SchülerInnen'!T30</f>
        <v/>
      </c>
      <c r="F11" s="132" t="str">
        <f>'Übersicht aller SchülerInnen'!V30</f>
        <v/>
      </c>
      <c r="G11" s="184" t="str">
        <f>'Übersicht aller SchülerInnen'!W30</f>
        <v/>
      </c>
      <c r="H11" s="107" t="str">
        <f>'Übersicht aller SchülerInnen'!X30</f>
        <v/>
      </c>
      <c r="I11" s="111" t="str">
        <f>'Übersicht aller SchülerInnen'!Y30</f>
        <v/>
      </c>
      <c r="K11" s="120" t="str">
        <f>'Übersicht aller SchülerInnen'!AA30</f>
        <v/>
      </c>
      <c r="L11" s="121" t="str">
        <f>'Übersicht aller SchülerInnen'!AB30</f>
        <v/>
      </c>
      <c r="M11" s="122" t="str">
        <f>'Übersicht aller SchülerInnen'!AC30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SchülerInnen'!C31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SchülerInnen'!I31</f>
        <v/>
      </c>
      <c r="E7" s="106" t="str">
        <f>'Übersicht aller SchülerInnen'!J31</f>
        <v/>
      </c>
      <c r="F7" s="107" t="str">
        <f>'Übersicht aller SchülerInnen'!K31</f>
        <v/>
      </c>
      <c r="G7" s="111" t="str">
        <f>'Übersicht aller SchülerInnen'!L31</f>
        <v/>
      </c>
      <c r="H7" s="109"/>
      <c r="I7" s="130" t="str">
        <f>'Übersicht aller SchülerInnen'!N31</f>
        <v/>
      </c>
      <c r="J7" s="130" t="str">
        <f>'Übersicht aller SchülerInnen'!P31</f>
        <v/>
      </c>
      <c r="K7" s="130" t="str">
        <f>'Übersicht aller SchülerInnen'!R31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SchülerInnen'!T31</f>
        <v/>
      </c>
      <c r="F11" s="132" t="str">
        <f>'Übersicht aller SchülerInnen'!V31</f>
        <v/>
      </c>
      <c r="G11" s="184" t="str">
        <f>'Übersicht aller SchülerInnen'!W31</f>
        <v/>
      </c>
      <c r="H11" s="107" t="str">
        <f>'Übersicht aller SchülerInnen'!X31</f>
        <v/>
      </c>
      <c r="I11" s="111" t="str">
        <f>'Übersicht aller SchülerInnen'!Y31</f>
        <v/>
      </c>
      <c r="K11" s="120" t="str">
        <f>'Übersicht aller SchülerInnen'!AA31</f>
        <v/>
      </c>
      <c r="L11" s="121" t="str">
        <f>'Übersicht aller SchülerInnen'!AB31</f>
        <v/>
      </c>
      <c r="M11" s="122" t="str">
        <f>'Übersicht aller SchülerInnen'!AC31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SchülerInnen'!C32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SchülerInnen'!I32</f>
        <v/>
      </c>
      <c r="E7" s="106" t="str">
        <f>'Übersicht aller SchülerInnen'!J32</f>
        <v/>
      </c>
      <c r="F7" s="107" t="str">
        <f>'Übersicht aller SchülerInnen'!K32</f>
        <v/>
      </c>
      <c r="G7" s="111" t="str">
        <f>'Übersicht aller SchülerInnen'!L32</f>
        <v/>
      </c>
      <c r="H7" s="109"/>
      <c r="I7" s="130" t="str">
        <f>'Übersicht aller SchülerInnen'!N32</f>
        <v/>
      </c>
      <c r="J7" s="130" t="str">
        <f>'Übersicht aller SchülerInnen'!P32</f>
        <v/>
      </c>
      <c r="K7" s="130" t="str">
        <f>'Übersicht aller SchülerInnen'!R32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SchülerInnen'!T32</f>
        <v/>
      </c>
      <c r="F11" s="132" t="str">
        <f>'Übersicht aller SchülerInnen'!V32</f>
        <v/>
      </c>
      <c r="G11" s="184" t="str">
        <f>'Übersicht aller SchülerInnen'!W32</f>
        <v/>
      </c>
      <c r="H11" s="107" t="str">
        <f>'Übersicht aller SchülerInnen'!X32</f>
        <v/>
      </c>
      <c r="I11" s="111" t="str">
        <f>'Übersicht aller SchülerInnen'!Y32</f>
        <v/>
      </c>
      <c r="K11" s="120" t="str">
        <f>'Übersicht aller SchülerInnen'!AA32</f>
        <v/>
      </c>
      <c r="L11" s="121" t="str">
        <f>'Übersicht aller SchülerInnen'!AB32</f>
        <v/>
      </c>
      <c r="M11" s="122" t="str">
        <f>'Übersicht aller SchülerInnen'!AC32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SchülerInnen'!C33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SchülerInnen'!I33</f>
        <v/>
      </c>
      <c r="E7" s="106" t="str">
        <f>'Übersicht aller SchülerInnen'!J33</f>
        <v/>
      </c>
      <c r="F7" s="107" t="str">
        <f>'Übersicht aller SchülerInnen'!K33</f>
        <v/>
      </c>
      <c r="G7" s="111" t="str">
        <f>'Übersicht aller SchülerInnen'!L33</f>
        <v/>
      </c>
      <c r="H7" s="109"/>
      <c r="I7" s="130" t="str">
        <f>'Übersicht aller SchülerInnen'!N33</f>
        <v/>
      </c>
      <c r="J7" s="130" t="str">
        <f>'Übersicht aller SchülerInnen'!P33</f>
        <v/>
      </c>
      <c r="K7" s="130" t="str">
        <f>'Übersicht aller SchülerInnen'!R33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SchülerInnen'!T33</f>
        <v/>
      </c>
      <c r="F11" s="132" t="str">
        <f>'Übersicht aller SchülerInnen'!V33</f>
        <v/>
      </c>
      <c r="G11" s="184" t="str">
        <f>'Übersicht aller SchülerInnen'!W33</f>
        <v/>
      </c>
      <c r="H11" s="107" t="str">
        <f>'Übersicht aller SchülerInnen'!X33</f>
        <v/>
      </c>
      <c r="I11" s="111" t="str">
        <f>'Übersicht aller SchülerInnen'!Y33</f>
        <v/>
      </c>
      <c r="K11" s="120" t="str">
        <f>'Übersicht aller SchülerInnen'!AA33</f>
        <v/>
      </c>
      <c r="L11" s="121" t="str">
        <f>'Übersicht aller SchülerInnen'!AB33</f>
        <v/>
      </c>
      <c r="M11" s="122" t="str">
        <f>'Übersicht aller SchülerInnen'!AC33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B1:O13"/>
  <sheetViews>
    <sheetView zoomScaleNormal="100" workbookViewId="0">
      <selection activeCell="S10" sqref="S10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SchülerInnen'!C34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SchülerInnen'!I34</f>
        <v/>
      </c>
      <c r="E7" s="106" t="str">
        <f>'Übersicht aller SchülerInnen'!J34</f>
        <v/>
      </c>
      <c r="F7" s="107" t="str">
        <f>'Übersicht aller SchülerInnen'!K34</f>
        <v/>
      </c>
      <c r="G7" s="111" t="str">
        <f>'Übersicht aller SchülerInnen'!L34</f>
        <v/>
      </c>
      <c r="H7" s="109"/>
      <c r="I7" s="130" t="str">
        <f>'Übersicht aller SchülerInnen'!N34</f>
        <v/>
      </c>
      <c r="J7" s="130" t="str">
        <f>'Übersicht aller SchülerInnen'!P34</f>
        <v/>
      </c>
      <c r="K7" s="130" t="str">
        <f>'Übersicht aller SchülerInnen'!R34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SchülerInnen'!T34</f>
        <v/>
      </c>
      <c r="F11" s="132" t="str">
        <f>'Übersicht aller SchülerInnen'!V34</f>
        <v/>
      </c>
      <c r="G11" s="184" t="str">
        <f>'Übersicht aller SchülerInnen'!W34</f>
        <v/>
      </c>
      <c r="H11" s="107" t="str">
        <f>'Übersicht aller SchülerInnen'!X34</f>
        <v/>
      </c>
      <c r="I11" s="111" t="str">
        <f>'Übersicht aller SchülerInnen'!Y34</f>
        <v/>
      </c>
      <c r="K11" s="120" t="str">
        <f>'Übersicht aller SchülerInnen'!AA34</f>
        <v/>
      </c>
      <c r="L11" s="121" t="str">
        <f>'Übersicht aller SchülerInnen'!AB34</f>
        <v/>
      </c>
      <c r="M11" s="122" t="str">
        <f>'Übersicht aller SchülerInnen'!AC34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theme="5" tint="0.59999389629810485"/>
    <pageSetUpPr fitToPage="1"/>
  </sheetPr>
  <dimension ref="B1:O13"/>
  <sheetViews>
    <sheetView zoomScaleNormal="100" workbookViewId="0">
      <selection activeCell="I9" sqref="I9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5.140625" customWidth="1"/>
    <col min="5" max="5" width="12.7109375" customWidth="1"/>
    <col min="6" max="6" width="13.28515625" customWidth="1"/>
    <col min="7" max="7" width="14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140625" customWidth="1"/>
    <col min="14" max="14" width="10.5703125" customWidth="1"/>
    <col min="15" max="15" width="5.7109375" customWidth="1"/>
  </cols>
  <sheetData>
    <row r="1" spans="2:15" ht="15.75" thickBot="1" x14ac:dyDescent="0.3"/>
    <row r="2" spans="2:15" x14ac:dyDescent="0.25">
      <c r="B2" s="13"/>
      <c r="C2" s="101" t="s">
        <v>134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/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E5" s="12" t="s">
        <v>62</v>
      </c>
      <c r="F5" s="12" t="s">
        <v>95</v>
      </c>
      <c r="G5" s="12" t="s">
        <v>94</v>
      </c>
      <c r="H5" s="12" t="s">
        <v>81</v>
      </c>
      <c r="I5" s="108"/>
      <c r="J5" s="12" t="s">
        <v>93</v>
      </c>
      <c r="K5" s="12" t="s">
        <v>89</v>
      </c>
      <c r="L5" s="12" t="s">
        <v>68</v>
      </c>
    </row>
    <row r="6" spans="2:15" ht="42" customHeight="1" x14ac:dyDescent="0.25">
      <c r="C6" s="248" t="s">
        <v>136</v>
      </c>
      <c r="D6" s="249" t="s">
        <v>135</v>
      </c>
      <c r="E6" s="112" t="s">
        <v>62</v>
      </c>
      <c r="F6" s="113" t="s">
        <v>63</v>
      </c>
      <c r="G6" s="113" t="s">
        <v>64</v>
      </c>
      <c r="H6" s="114" t="s">
        <v>65</v>
      </c>
      <c r="I6" s="94"/>
      <c r="J6" s="98" t="s">
        <v>66</v>
      </c>
      <c r="K6" s="98" t="s">
        <v>67</v>
      </c>
      <c r="L6" s="98" t="s">
        <v>68</v>
      </c>
    </row>
    <row r="7" spans="2:15" x14ac:dyDescent="0.25">
      <c r="C7" s="218">
        <f>H3</f>
        <v>0</v>
      </c>
      <c r="D7" s="131">
        <f>'Dateneingabe Vergleich t1=&gt;t2'!E6</f>
        <v>0</v>
      </c>
      <c r="E7" s="183" t="str">
        <f>'Dateneingabe Vergleich t1=&gt;t2'!H6</f>
        <v/>
      </c>
      <c r="F7" s="220" t="str">
        <f>'Dateneingabe Vergleich t1=&gt;t2'!I6</f>
        <v/>
      </c>
      <c r="G7" s="126" t="str">
        <f>'Dateneingabe Vergleich t1=&gt;t2'!J6</f>
        <v/>
      </c>
      <c r="H7" s="127" t="str">
        <f>'Dateneingabe Vergleich t1=&gt;t2'!K6</f>
        <v/>
      </c>
      <c r="I7" s="109"/>
      <c r="J7" s="130" t="str">
        <f>'Dateneingabe Vergleich t1=&gt;t2'!M6</f>
        <v/>
      </c>
      <c r="K7" s="130" t="str">
        <f>'Dateneingabe Vergleich t1=&gt;t2'!O6</f>
        <v/>
      </c>
      <c r="L7" s="130" t="str">
        <f>'Dateneingabe Vergleich t1=&gt;t2'!Q6</f>
        <v/>
      </c>
    </row>
    <row r="8" spans="2:15" ht="15.75" thickBot="1" x14ac:dyDescent="0.3">
      <c r="C8" s="219" t="str">
        <f>'Dateneingabe Vergleich t1=&gt;t2'!C7</f>
        <v>(Datum Befragung 1)</v>
      </c>
      <c r="D8" s="10">
        <f>'Dateneingabe Vergleich t1=&gt;t2'!E7</f>
        <v>0</v>
      </c>
      <c r="E8" s="222">
        <f>'Dateneingabe Vergleich t1=&gt;t2'!H7</f>
        <v>0</v>
      </c>
      <c r="F8" s="223">
        <f>'Dateneingabe Vergleich t1=&gt;t2'!I7</f>
        <v>0</v>
      </c>
      <c r="G8" s="224">
        <f>'Dateneingabe Vergleich t1=&gt;t2'!J7</f>
        <v>0</v>
      </c>
      <c r="H8" s="225">
        <f>'Dateneingabe Vergleich t1=&gt;t2'!K7</f>
        <v>0</v>
      </c>
      <c r="I8" s="8"/>
      <c r="J8" s="226">
        <f>'Dateneingabe Vergleich t1=&gt;t2'!M7</f>
        <v>0</v>
      </c>
      <c r="K8" s="226">
        <f>'Dateneingabe Vergleich t1=&gt;t2'!O7</f>
        <v>0</v>
      </c>
      <c r="L8" s="226">
        <f>'Dateneingabe Vergleich t1=&gt;t2'!Q7</f>
        <v>0</v>
      </c>
    </row>
    <row r="9" spans="2:15" ht="33.75" customHeight="1" thickBot="1" x14ac:dyDescent="0.3">
      <c r="C9" s="10"/>
      <c r="E9" s="12" t="s">
        <v>90</v>
      </c>
      <c r="F9" s="12"/>
      <c r="G9" s="12" t="s">
        <v>85</v>
      </c>
      <c r="H9" s="12" t="s">
        <v>82</v>
      </c>
      <c r="I9" s="12" t="s">
        <v>83</v>
      </c>
      <c r="J9" s="12" t="s">
        <v>84</v>
      </c>
      <c r="K9" s="12"/>
      <c r="L9" s="12" t="s">
        <v>87</v>
      </c>
      <c r="M9" s="12" t="s">
        <v>88</v>
      </c>
      <c r="N9" s="12" t="s">
        <v>86</v>
      </c>
    </row>
    <row r="10" spans="2:15" ht="51.75" customHeight="1" thickBot="1" x14ac:dyDescent="0.3">
      <c r="C10" s="10"/>
      <c r="E10" s="105" t="s">
        <v>69</v>
      </c>
      <c r="G10" s="99" t="s">
        <v>99</v>
      </c>
      <c r="H10" s="115" t="s">
        <v>96</v>
      </c>
      <c r="I10" s="116" t="s">
        <v>97</v>
      </c>
      <c r="J10" s="117" t="s">
        <v>98</v>
      </c>
      <c r="L10" s="96" t="s">
        <v>73</v>
      </c>
      <c r="M10" s="103" t="s">
        <v>74</v>
      </c>
      <c r="N10" s="97" t="s">
        <v>75</v>
      </c>
    </row>
    <row r="11" spans="2:15" x14ac:dyDescent="0.25">
      <c r="C11" s="246">
        <f>H3</f>
        <v>0</v>
      </c>
      <c r="D11" s="131">
        <f>'Dateneingabe Vergleich t1=&gt;t2'!E6</f>
        <v>0</v>
      </c>
      <c r="E11" s="132" t="str">
        <f>'Dateneingabe Vergleich t1=&gt;t2'!S6</f>
        <v/>
      </c>
      <c r="G11" s="132" t="str">
        <f>'Dateneingabe Vergleich t1=&gt;t2'!U6</f>
        <v/>
      </c>
      <c r="H11" s="133" t="str">
        <f>'Dateneingabe Vergleich t1=&gt;t2'!V6</f>
        <v/>
      </c>
      <c r="I11" s="126" t="str">
        <f>'Dateneingabe Vergleich t1=&gt;t2'!V6</f>
        <v/>
      </c>
      <c r="J11" s="127" t="str">
        <f>'Dateneingabe Vergleich t1=&gt;t2'!X6</f>
        <v/>
      </c>
      <c r="L11" s="120" t="str">
        <f>'Dateneingabe Vergleich t1=&gt;t2'!Z6</f>
        <v/>
      </c>
      <c r="M11" s="121" t="str">
        <f>'Dateneingabe Vergleich t1=&gt;t2'!AA6</f>
        <v/>
      </c>
      <c r="N11" s="122" t="str">
        <f>'Dateneingabe Vergleich t1=&gt;t2'!AB6</f>
        <v/>
      </c>
    </row>
    <row r="12" spans="2:15" ht="15.75" thickBot="1" x14ac:dyDescent="0.3">
      <c r="C12" s="247" t="str">
        <f>'Dateneingabe Vergleich t1=&gt;t2'!C7</f>
        <v>(Datum Befragung 1)</v>
      </c>
      <c r="D12" s="10">
        <f>'Dateneingabe Vergleich t1=&gt;t2'!E7</f>
        <v>0</v>
      </c>
      <c r="E12" s="227">
        <f>'Dateneingabe Vergleich t1=&gt;t2'!S7</f>
        <v>0</v>
      </c>
      <c r="F12" s="221"/>
      <c r="G12" s="227">
        <f>'Dateneingabe Vergleich t1=&gt;t2'!U7</f>
        <v>0</v>
      </c>
      <c r="H12" s="228">
        <f>'Dateneingabe Vergleich t1=&gt;t2'!V7</f>
        <v>0</v>
      </c>
      <c r="I12" s="224">
        <f>'Dateneingabe Vergleich t1=&gt;t2'!V7</f>
        <v>0</v>
      </c>
      <c r="J12" s="225">
        <f>'Dateneingabe Vergleich t1=&gt;t2'!X7</f>
        <v>0</v>
      </c>
      <c r="K12" s="221"/>
      <c r="L12" s="229">
        <f>'Dateneingabe Vergleich t1=&gt;t2'!Z7</f>
        <v>0</v>
      </c>
      <c r="M12" s="230">
        <f>'Dateneingabe Vergleich t1=&gt;t2'!AA7</f>
        <v>0</v>
      </c>
      <c r="N12" s="231">
        <f>'Dateneingabe Vergleich t1=&gt;t2'!AB7</f>
        <v>0</v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99FF99"/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SchülerInnen'!C5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SchülerInnen'!I5</f>
        <v/>
      </c>
      <c r="E7" s="106" t="str">
        <f>'Übersicht aller SchülerInnen'!J5</f>
        <v/>
      </c>
      <c r="F7" s="107" t="str">
        <f>'Übersicht aller SchülerInnen'!K5</f>
        <v/>
      </c>
      <c r="G7" s="111" t="str">
        <f>'Übersicht aller SchülerInnen'!L5</f>
        <v/>
      </c>
      <c r="H7" s="109"/>
      <c r="I7" s="130" t="str">
        <f>'Übersicht aller SchülerInnen'!N5</f>
        <v/>
      </c>
      <c r="J7" s="130" t="str">
        <f>'Übersicht aller SchülerInnen'!P5</f>
        <v/>
      </c>
      <c r="K7" s="130" t="str">
        <f>'Übersicht aller SchülerInnen'!R5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SchülerInnen'!T5</f>
        <v/>
      </c>
      <c r="F11" s="132" t="str">
        <f>'Übersicht aller SchülerInnen'!V5</f>
        <v/>
      </c>
      <c r="G11" s="184" t="str">
        <f>'Übersicht aller SchülerInnen'!W5</f>
        <v/>
      </c>
      <c r="H11" s="107" t="str">
        <f>'Übersicht aller SchülerInnen'!X5</f>
        <v/>
      </c>
      <c r="I11" s="111" t="str">
        <f>'Übersicht aller SchülerInnen'!Y5</f>
        <v/>
      </c>
      <c r="K11" s="120" t="str">
        <f>'Übersicht aller SchülerInnen'!AA5</f>
        <v/>
      </c>
      <c r="L11" s="121" t="str">
        <f>'Übersicht aller SchülerInnen'!AB5</f>
        <v/>
      </c>
      <c r="M11" s="122" t="str">
        <f>'Übersicht aller SchülerInnen'!AC5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9FF99"/>
    <pageSetUpPr fitToPage="1"/>
  </sheetPr>
  <dimension ref="B1:O13"/>
  <sheetViews>
    <sheetView zoomScaleNormal="100" workbookViewId="0">
      <selection activeCell="Q23" sqref="Q2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SchülerInnen'!C6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SchülerInnen'!I6</f>
        <v/>
      </c>
      <c r="E7" s="106" t="str">
        <f>'Übersicht aller SchülerInnen'!J6</f>
        <v/>
      </c>
      <c r="F7" s="107" t="str">
        <f>'Übersicht aller SchülerInnen'!K6</f>
        <v/>
      </c>
      <c r="G7" s="111" t="str">
        <f>'Übersicht aller SchülerInnen'!L6</f>
        <v/>
      </c>
      <c r="H7" s="109"/>
      <c r="I7" s="130" t="str">
        <f>'Übersicht aller SchülerInnen'!N6</f>
        <v/>
      </c>
      <c r="J7" s="130" t="str">
        <f>'Übersicht aller SchülerInnen'!P6</f>
        <v/>
      </c>
      <c r="K7" s="130" t="str">
        <f>'Übersicht aller SchülerInnen'!R6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SchülerInnen'!T6</f>
        <v/>
      </c>
      <c r="F11" s="132" t="str">
        <f>'Übersicht aller SchülerInnen'!V6</f>
        <v/>
      </c>
      <c r="G11" s="184" t="str">
        <f>'Übersicht aller SchülerInnen'!W6</f>
        <v/>
      </c>
      <c r="H11" s="107" t="str">
        <f>'Übersicht aller SchülerInnen'!X6</f>
        <v/>
      </c>
      <c r="I11" s="111" t="str">
        <f>'Übersicht aller SchülerInnen'!Y6</f>
        <v/>
      </c>
      <c r="K11" s="120" t="str">
        <f>'Übersicht aller SchülerInnen'!AA6</f>
        <v/>
      </c>
      <c r="L11" s="121" t="str">
        <f>'Übersicht aller SchülerInnen'!AB6</f>
        <v/>
      </c>
      <c r="M11" s="122" t="str">
        <f>'Übersicht aller SchülerInnen'!AC6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rgb="FF99FF99"/>
    <pageSetUpPr fitToPage="1"/>
  </sheetPr>
  <dimension ref="B1:O13"/>
  <sheetViews>
    <sheetView zoomScaleNormal="100" workbookViewId="0">
      <selection activeCell="G7" sqref="G7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SchülerInnen'!C7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SchülerInnen'!I7</f>
        <v/>
      </c>
      <c r="E7" s="106" t="str">
        <f>'Übersicht aller SchülerInnen'!J7</f>
        <v/>
      </c>
      <c r="F7" s="107" t="str">
        <f>'Übersicht aller SchülerInnen'!K7</f>
        <v/>
      </c>
      <c r="G7" s="111" t="str">
        <f>'Übersicht aller SchülerInnen'!L7</f>
        <v/>
      </c>
      <c r="H7" s="109"/>
      <c r="I7" s="130" t="str">
        <f>'Übersicht aller SchülerInnen'!N7</f>
        <v/>
      </c>
      <c r="J7" s="130" t="str">
        <f>'Übersicht aller SchülerInnen'!P7</f>
        <v/>
      </c>
      <c r="K7" s="130" t="str">
        <f>'Übersicht aller SchülerInnen'!R7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SchülerInnen'!T7</f>
        <v/>
      </c>
      <c r="F11" s="132" t="str">
        <f>'Übersicht aller SchülerInnen'!V7</f>
        <v/>
      </c>
      <c r="G11" s="184" t="str">
        <f>'Übersicht aller SchülerInnen'!W7</f>
        <v/>
      </c>
      <c r="H11" s="107" t="str">
        <f>'Übersicht aller SchülerInnen'!X7</f>
        <v/>
      </c>
      <c r="I11" s="111" t="str">
        <f>'Übersicht aller SchülerInnen'!Y7</f>
        <v/>
      </c>
      <c r="K11" s="120" t="str">
        <f>'Übersicht aller SchülerInnen'!AA7</f>
        <v/>
      </c>
      <c r="L11" s="121" t="str">
        <f>'Übersicht aller SchülerInnen'!AB7</f>
        <v/>
      </c>
      <c r="M11" s="122" t="str">
        <f>'Übersicht aller SchülerInnen'!AC7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99FF99"/>
    <pageSetUpPr fitToPage="1"/>
  </sheetPr>
  <dimension ref="B1:O13"/>
  <sheetViews>
    <sheetView zoomScaleNormal="100" workbookViewId="0">
      <selection activeCell="R33" sqref="R3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SchülerInnen'!C8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SchülerInnen'!I8</f>
        <v/>
      </c>
      <c r="E7" s="106" t="str">
        <f>'Übersicht aller SchülerInnen'!J8</f>
        <v/>
      </c>
      <c r="F7" s="107" t="str">
        <f>'Übersicht aller SchülerInnen'!K8</f>
        <v/>
      </c>
      <c r="G7" s="111" t="str">
        <f>'Übersicht aller SchülerInnen'!L8</f>
        <v/>
      </c>
      <c r="H7" s="109"/>
      <c r="I7" s="130" t="str">
        <f>'Übersicht aller SchülerInnen'!N8</f>
        <v/>
      </c>
      <c r="J7" s="130" t="str">
        <f>'Übersicht aller SchülerInnen'!P8</f>
        <v/>
      </c>
      <c r="K7" s="130" t="str">
        <f>'Übersicht aller SchülerInnen'!R8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SchülerInnen'!T8</f>
        <v/>
      </c>
      <c r="F11" s="132" t="str">
        <f>'Übersicht aller SchülerInnen'!V8</f>
        <v/>
      </c>
      <c r="G11" s="184" t="str">
        <f>'Übersicht aller SchülerInnen'!W8</f>
        <v/>
      </c>
      <c r="H11" s="107" t="str">
        <f>'Übersicht aller SchülerInnen'!X8</f>
        <v/>
      </c>
      <c r="I11" s="111" t="str">
        <f>'Übersicht aller SchülerInnen'!Y8</f>
        <v/>
      </c>
      <c r="K11" s="120" t="str">
        <f>'Übersicht aller SchülerInnen'!AA8</f>
        <v/>
      </c>
      <c r="L11" s="121" t="str">
        <f>'Übersicht aller SchülerInnen'!AB8</f>
        <v/>
      </c>
      <c r="M11" s="122" t="str">
        <f>'Übersicht aller SchülerInnen'!AC8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99FF99"/>
    <pageSetUpPr fitToPage="1"/>
  </sheetPr>
  <dimension ref="B1:O13"/>
  <sheetViews>
    <sheetView zoomScaleNormal="100" workbookViewId="0">
      <selection activeCell="H3" sqref="H3"/>
    </sheetView>
  </sheetViews>
  <sheetFormatPr baseColWidth="10" defaultColWidth="9.140625" defaultRowHeight="15" x14ac:dyDescent="0.25"/>
  <cols>
    <col min="1" max="1" width="3" customWidth="1"/>
    <col min="2" max="2" width="1.7109375" customWidth="1"/>
    <col min="3" max="3" width="17" customWidth="1"/>
    <col min="4" max="4" width="13.28515625" customWidth="1"/>
    <col min="5" max="5" width="12.7109375" customWidth="1"/>
    <col min="6" max="6" width="13.28515625" customWidth="1"/>
    <col min="7" max="7" width="14.42578125" customWidth="1"/>
    <col min="8" max="8" width="14.140625" customWidth="1"/>
    <col min="9" max="9" width="13.5703125" customWidth="1"/>
    <col min="10" max="10" width="13.42578125" customWidth="1"/>
    <col min="11" max="11" width="12.7109375" customWidth="1"/>
    <col min="12" max="12" width="10.7109375" customWidth="1"/>
    <col min="13" max="13" width="11.85546875" customWidth="1"/>
  </cols>
  <sheetData>
    <row r="1" spans="2:15" ht="15.75" thickBot="1" x14ac:dyDescent="0.3"/>
    <row r="2" spans="2:15" x14ac:dyDescent="0.25">
      <c r="B2" s="13"/>
      <c r="C2" s="101" t="s">
        <v>80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2:15" ht="15.75" thickBot="1" x14ac:dyDescent="0.3">
      <c r="B3" s="21"/>
      <c r="C3" s="102">
        <f>'Übersicht aller SchülerInnen'!C9</f>
        <v>0</v>
      </c>
      <c r="D3" s="22"/>
      <c r="E3" s="22"/>
      <c r="F3" s="25"/>
      <c r="G3" s="23" t="s">
        <v>4</v>
      </c>
      <c r="H3" s="25">
        <f>Dateneingabe!F5</f>
        <v>0</v>
      </c>
      <c r="I3" s="25"/>
      <c r="J3" s="25"/>
      <c r="K3" s="24" t="str">
        <f>Dateneingabe!T3</f>
        <v>© PY.Martin 2015</v>
      </c>
      <c r="L3" s="22"/>
      <c r="M3" s="22"/>
      <c r="N3" s="22"/>
      <c r="O3" s="16"/>
    </row>
    <row r="5" spans="2:15" ht="11.25" customHeight="1" thickBot="1" x14ac:dyDescent="0.3">
      <c r="D5" s="12" t="s">
        <v>62</v>
      </c>
      <c r="E5" s="12" t="s">
        <v>95</v>
      </c>
      <c r="F5" s="12" t="s">
        <v>94</v>
      </c>
      <c r="G5" s="12" t="s">
        <v>81</v>
      </c>
      <c r="H5" s="108"/>
      <c r="I5" s="12" t="s">
        <v>93</v>
      </c>
      <c r="J5" s="12" t="s">
        <v>89</v>
      </c>
      <c r="K5" s="12" t="s">
        <v>68</v>
      </c>
    </row>
    <row r="6" spans="2:15" ht="42" customHeight="1" x14ac:dyDescent="0.25">
      <c r="D6" s="112" t="s">
        <v>62</v>
      </c>
      <c r="E6" s="113" t="s">
        <v>63</v>
      </c>
      <c r="F6" s="113" t="s">
        <v>64</v>
      </c>
      <c r="G6" s="114" t="s">
        <v>65</v>
      </c>
      <c r="H6" s="94"/>
      <c r="I6" s="98" t="s">
        <v>66</v>
      </c>
      <c r="J6" s="98" t="s">
        <v>67</v>
      </c>
      <c r="K6" s="98" t="s">
        <v>68</v>
      </c>
    </row>
    <row r="7" spans="2:15" x14ac:dyDescent="0.25">
      <c r="C7" s="131">
        <f>C3</f>
        <v>0</v>
      </c>
      <c r="D7" s="183" t="str">
        <f>'Übersicht aller SchülerInnen'!I9</f>
        <v/>
      </c>
      <c r="E7" s="106" t="str">
        <f>'Übersicht aller SchülerInnen'!J9</f>
        <v/>
      </c>
      <c r="F7" s="107" t="str">
        <f>'Übersicht aller SchülerInnen'!K9</f>
        <v/>
      </c>
      <c r="G7" s="111" t="str">
        <f>'Übersicht aller SchülerInnen'!L9</f>
        <v/>
      </c>
      <c r="H7" s="109"/>
      <c r="I7" s="130" t="str">
        <f>'Übersicht aller SchülerInnen'!N9</f>
        <v/>
      </c>
      <c r="J7" s="130" t="str">
        <f>'Übersicht aller SchülerInnen'!P9</f>
        <v/>
      </c>
      <c r="K7" s="130" t="str">
        <f>'Übersicht aller SchülerInnen'!R9</f>
        <v/>
      </c>
    </row>
    <row r="8" spans="2:15" ht="15.75" thickBot="1" x14ac:dyDescent="0.3">
      <c r="C8" s="129" t="str">
        <f>'Übersicht aller SchülerInnen'!F36</f>
        <v>Durchschnitt</v>
      </c>
      <c r="D8" s="182" t="str">
        <f>'Übersicht aller SchülerInnen'!I36</f>
        <v/>
      </c>
      <c r="E8" s="128" t="str">
        <f>'Übersicht aller SchülerInnen'!J36</f>
        <v/>
      </c>
      <c r="F8" s="124" t="str">
        <f>'Übersicht aller SchülerInnen'!K36</f>
        <v/>
      </c>
      <c r="G8" s="125" t="str">
        <f>'Übersicht aller SchülerInnen'!L36</f>
        <v/>
      </c>
      <c r="H8" s="110"/>
      <c r="I8" s="182" t="str">
        <f>'Übersicht aller SchülerInnen'!N36</f>
        <v/>
      </c>
      <c r="J8" s="182" t="str">
        <f>'Übersicht aller SchülerInnen'!P36</f>
        <v/>
      </c>
      <c r="K8" s="182" t="str">
        <f>'Übersicht aller SchülerInnen'!R36</f>
        <v/>
      </c>
    </row>
    <row r="9" spans="2:15" ht="33.75" customHeight="1" thickBot="1" x14ac:dyDescent="0.3">
      <c r="C9" s="10"/>
      <c r="D9" s="12" t="s">
        <v>90</v>
      </c>
      <c r="E9" s="12"/>
      <c r="F9" s="12" t="s">
        <v>85</v>
      </c>
      <c r="G9" s="12" t="s">
        <v>82</v>
      </c>
      <c r="H9" s="12" t="s">
        <v>83</v>
      </c>
      <c r="I9" s="12" t="s">
        <v>84</v>
      </c>
      <c r="J9" s="12"/>
      <c r="K9" s="12" t="s">
        <v>87</v>
      </c>
      <c r="L9" s="12" t="s">
        <v>88</v>
      </c>
      <c r="M9" s="12" t="s">
        <v>86</v>
      </c>
    </row>
    <row r="10" spans="2:15" ht="51.75" customHeight="1" thickBot="1" x14ac:dyDescent="0.3">
      <c r="C10" s="10"/>
      <c r="D10" s="105" t="s">
        <v>69</v>
      </c>
      <c r="F10" s="99" t="s">
        <v>99</v>
      </c>
      <c r="G10" s="115" t="s">
        <v>96</v>
      </c>
      <c r="H10" s="116" t="s">
        <v>97</v>
      </c>
      <c r="I10" s="117" t="s">
        <v>98</v>
      </c>
      <c r="K10" s="96" t="s">
        <v>73</v>
      </c>
      <c r="L10" s="103" t="s">
        <v>74</v>
      </c>
      <c r="M10" s="97" t="s">
        <v>75</v>
      </c>
    </row>
    <row r="11" spans="2:15" x14ac:dyDescent="0.25">
      <c r="C11" s="131">
        <f>C3</f>
        <v>0</v>
      </c>
      <c r="D11" s="132" t="str">
        <f>'Übersicht aller SchülerInnen'!T9</f>
        <v/>
      </c>
      <c r="F11" s="132" t="str">
        <f>'Übersicht aller SchülerInnen'!V9</f>
        <v/>
      </c>
      <c r="G11" s="184" t="str">
        <f>'Übersicht aller SchülerInnen'!W9</f>
        <v/>
      </c>
      <c r="H11" s="107" t="str">
        <f>'Übersicht aller SchülerInnen'!X9</f>
        <v/>
      </c>
      <c r="I11" s="111" t="str">
        <f>'Übersicht aller SchülerInnen'!Y9</f>
        <v/>
      </c>
      <c r="K11" s="120" t="str">
        <f>'Übersicht aller SchülerInnen'!AA9</f>
        <v/>
      </c>
      <c r="L11" s="121" t="str">
        <f>'Übersicht aller SchülerInnen'!AB9</f>
        <v/>
      </c>
      <c r="M11" s="122" t="str">
        <f>'Übersicht aller SchülerInnen'!AC9</f>
        <v/>
      </c>
    </row>
    <row r="12" spans="2:15" ht="15.75" thickBot="1" x14ac:dyDescent="0.3">
      <c r="C12" s="129" t="str">
        <f>'Übersicht aller SchülerInnen'!F36</f>
        <v>Durchschnitt</v>
      </c>
      <c r="D12" s="182" t="str">
        <f>'Übersicht aller SchülerInnen'!T36</f>
        <v/>
      </c>
      <c r="F12" s="182" t="str">
        <f>'Übersicht aller SchülerInnen'!V36</f>
        <v/>
      </c>
      <c r="G12" s="123" t="str">
        <f>'Übersicht aller SchülerInnen'!W36</f>
        <v/>
      </c>
      <c r="H12" s="124" t="str">
        <f>'Übersicht aller SchülerInnen'!X36</f>
        <v/>
      </c>
      <c r="I12" s="125" t="str">
        <f>'Übersicht aller SchülerInnen'!Y36</f>
        <v/>
      </c>
      <c r="K12" s="185" t="str">
        <f>'Übersicht aller SchülerInnen'!AA36</f>
        <v/>
      </c>
      <c r="L12" s="186" t="str">
        <f>'Übersicht aller SchülerInnen'!AB36</f>
        <v/>
      </c>
      <c r="M12" s="187" t="str">
        <f>'Übersicht aller SchülerInnen'!AC36</f>
        <v/>
      </c>
    </row>
    <row r="13" spans="2:15" x14ac:dyDescent="0.25">
      <c r="C13" s="10"/>
      <c r="D13" s="9"/>
      <c r="E13" s="9"/>
      <c r="F13" s="9"/>
      <c r="G13" s="9"/>
      <c r="H13" s="9"/>
      <c r="I13" s="9"/>
      <c r="J13" s="9"/>
      <c r="K13" s="11"/>
      <c r="M13" s="134" t="s">
        <v>91</v>
      </c>
    </row>
  </sheetData>
  <sheetProtection password="EEDB" sheet="1" objects="1" scenarios="1"/>
  <pageMargins left="0.7" right="0.7" top="0.75" bottom="0.75" header="0.3" footer="0.3"/>
  <pageSetup paperSize="9" scale="7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34</vt:i4>
      </vt:variant>
      <vt:variant>
        <vt:lpstr>Benannte Bereiche</vt:lpstr>
      </vt:variant>
      <vt:variant>
        <vt:i4>31</vt:i4>
      </vt:variant>
    </vt:vector>
  </HeadingPairs>
  <TitlesOfParts>
    <vt:vector size="65" baseType="lpstr">
      <vt:lpstr>Dateneingabe</vt:lpstr>
      <vt:lpstr>Übersicht aller SchülerInnen</vt:lpstr>
      <vt:lpstr>Dateneingabe Vergleich t1=&gt;t2</vt:lpstr>
      <vt:lpstr>Übersicht Vergleich t1 - t2</vt:lpstr>
      <vt:lpstr>Übersicht SchüerIn1</vt:lpstr>
      <vt:lpstr>Übersicht SchüerIn 2</vt:lpstr>
      <vt:lpstr>Übersicht SchüerIn 3</vt:lpstr>
      <vt:lpstr>Übersicht SchüerIn 4</vt:lpstr>
      <vt:lpstr>Übersicht SchüerIn 5</vt:lpstr>
      <vt:lpstr>Übersicht SchüerIn 6</vt:lpstr>
      <vt:lpstr>Übersicht SchüerIn 7</vt:lpstr>
      <vt:lpstr>Übersicht SchüerIn 8</vt:lpstr>
      <vt:lpstr>Übersicht SchüerIn 9</vt:lpstr>
      <vt:lpstr>Übersicht SchüerIn 10</vt:lpstr>
      <vt:lpstr>Übersicht SchüerIn 11</vt:lpstr>
      <vt:lpstr>Übersicht SchüerIn 12</vt:lpstr>
      <vt:lpstr>Übersicht SchüerIn 13</vt:lpstr>
      <vt:lpstr>Übersicht SchüerIn 14</vt:lpstr>
      <vt:lpstr>Übersicht SchüerIn 15</vt:lpstr>
      <vt:lpstr>Übersicht SchüerIn 16</vt:lpstr>
      <vt:lpstr>Übersicht SchüerIn 17</vt:lpstr>
      <vt:lpstr>Übersicht SchüerIn 18</vt:lpstr>
      <vt:lpstr>Übersicht SchüerIn 19</vt:lpstr>
      <vt:lpstr>Übersicht SchüerIn 20</vt:lpstr>
      <vt:lpstr>Übersicht SchüerIn 21</vt:lpstr>
      <vt:lpstr>Übersicht SchüerIn 22</vt:lpstr>
      <vt:lpstr>Übersicht SchüerIn 23</vt:lpstr>
      <vt:lpstr>Übersicht SchüerIn 24</vt:lpstr>
      <vt:lpstr>Übersicht SchüerIn 25</vt:lpstr>
      <vt:lpstr>Übersicht SchüerIn 26</vt:lpstr>
      <vt:lpstr>Übersicht SchüerIn 27</vt:lpstr>
      <vt:lpstr>Übersicht SchüerIn 28</vt:lpstr>
      <vt:lpstr>Übersicht SchüerIn 29</vt:lpstr>
      <vt:lpstr>Übersicht SchüerIn 30</vt:lpstr>
      <vt:lpstr>'Übersicht SchüerIn 10'!Druckbereich</vt:lpstr>
      <vt:lpstr>'Übersicht SchüerIn 11'!Druckbereich</vt:lpstr>
      <vt:lpstr>'Übersicht SchüerIn 12'!Druckbereich</vt:lpstr>
      <vt:lpstr>'Übersicht SchüerIn 13'!Druckbereich</vt:lpstr>
      <vt:lpstr>'Übersicht SchüerIn 14'!Druckbereich</vt:lpstr>
      <vt:lpstr>'Übersicht SchüerIn 15'!Druckbereich</vt:lpstr>
      <vt:lpstr>'Übersicht SchüerIn 16'!Druckbereich</vt:lpstr>
      <vt:lpstr>'Übersicht SchüerIn 17'!Druckbereich</vt:lpstr>
      <vt:lpstr>'Übersicht SchüerIn 18'!Druckbereich</vt:lpstr>
      <vt:lpstr>'Übersicht SchüerIn 19'!Druckbereich</vt:lpstr>
      <vt:lpstr>'Übersicht SchüerIn 2'!Druckbereich</vt:lpstr>
      <vt:lpstr>'Übersicht SchüerIn 20'!Druckbereich</vt:lpstr>
      <vt:lpstr>'Übersicht SchüerIn 21'!Druckbereich</vt:lpstr>
      <vt:lpstr>'Übersicht SchüerIn 22'!Druckbereich</vt:lpstr>
      <vt:lpstr>'Übersicht SchüerIn 23'!Druckbereich</vt:lpstr>
      <vt:lpstr>'Übersicht SchüerIn 24'!Druckbereich</vt:lpstr>
      <vt:lpstr>'Übersicht SchüerIn 25'!Druckbereich</vt:lpstr>
      <vt:lpstr>'Übersicht SchüerIn 26'!Druckbereich</vt:lpstr>
      <vt:lpstr>'Übersicht SchüerIn 27'!Druckbereich</vt:lpstr>
      <vt:lpstr>'Übersicht SchüerIn 28'!Druckbereich</vt:lpstr>
      <vt:lpstr>'Übersicht SchüerIn 29'!Druckbereich</vt:lpstr>
      <vt:lpstr>'Übersicht SchüerIn 3'!Druckbereich</vt:lpstr>
      <vt:lpstr>'Übersicht SchüerIn 30'!Druckbereich</vt:lpstr>
      <vt:lpstr>'Übersicht SchüerIn 4'!Druckbereich</vt:lpstr>
      <vt:lpstr>'Übersicht SchüerIn 5'!Druckbereich</vt:lpstr>
      <vt:lpstr>'Übersicht SchüerIn 6'!Druckbereich</vt:lpstr>
      <vt:lpstr>'Übersicht SchüerIn 7'!Druckbereich</vt:lpstr>
      <vt:lpstr>'Übersicht SchüerIn 8'!Druckbereich</vt:lpstr>
      <vt:lpstr>'Übersicht SchüerIn 9'!Druckbereich</vt:lpstr>
      <vt:lpstr>'Übersicht SchüerIn1'!Druckbereich</vt:lpstr>
      <vt:lpstr>'Übersicht Vergleich t1 - t2'!Druckbereich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Pierre-Yves Martin</cp:lastModifiedBy>
  <cp:lastPrinted>2015-12-22T14:26:40Z</cp:lastPrinted>
  <dcterms:created xsi:type="dcterms:W3CDTF">2007-02-23T14:58:14Z</dcterms:created>
  <dcterms:modified xsi:type="dcterms:W3CDTF">2015-12-22T14:30:35Z</dcterms:modified>
</cp:coreProperties>
</file>